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1" i="2"/>
  <c r="K120"/>
  <c r="G120"/>
  <c r="J118"/>
  <c r="J121" s="1"/>
  <c r="F118"/>
  <c r="D118"/>
  <c r="D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K105" s="1"/>
  <c r="G108"/>
  <c r="K106"/>
  <c r="G106"/>
  <c r="G105" s="1"/>
  <c r="J105"/>
  <c r="I105"/>
  <c r="I118" s="1"/>
  <c r="I121" s="1"/>
  <c r="H105"/>
  <c r="H118" s="1"/>
  <c r="H121" s="1"/>
  <c r="F105"/>
  <c r="E105"/>
  <c r="E118" s="1"/>
  <c r="E121" s="1"/>
  <c r="D105"/>
  <c r="K104"/>
  <c r="G104"/>
  <c r="K102"/>
  <c r="G102"/>
  <c r="K101"/>
  <c r="G101"/>
  <c r="K99"/>
  <c r="G99"/>
  <c r="K98"/>
  <c r="G98"/>
  <c r="G118" s="1"/>
  <c r="G121" s="1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G60"/>
  <c r="K58"/>
  <c r="G58"/>
  <c r="G57" s="1"/>
  <c r="G89" s="1"/>
  <c r="K57"/>
  <c r="K89" s="1"/>
  <c r="J57"/>
  <c r="J89" s="1"/>
  <c r="I57"/>
  <c r="I89" s="1"/>
  <c r="H57"/>
  <c r="H89" s="1"/>
  <c r="F57"/>
  <c r="F89" s="1"/>
  <c r="E57"/>
  <c r="E89" s="1"/>
  <c r="D57"/>
  <c r="D89" s="1"/>
  <c r="F55"/>
  <c r="F90" s="1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H33"/>
  <c r="H55" s="1"/>
  <c r="H90" s="1"/>
  <c r="F33"/>
  <c r="E33"/>
  <c r="D33"/>
  <c r="K31"/>
  <c r="G31"/>
  <c r="K30"/>
  <c r="G30"/>
  <c r="K29"/>
  <c r="K33" s="1"/>
  <c r="G29"/>
  <c r="G33" s="1"/>
  <c r="J28"/>
  <c r="J55" s="1"/>
  <c r="I28"/>
  <c r="I55" s="1"/>
  <c r="I90" s="1"/>
  <c r="H28"/>
  <c r="F28"/>
  <c r="E28"/>
  <c r="E55" s="1"/>
  <c r="D28"/>
  <c r="D55" s="1"/>
  <c r="D90" s="1"/>
  <c r="K26"/>
  <c r="G26"/>
  <c r="K25"/>
  <c r="G25"/>
  <c r="K24"/>
  <c r="K28" s="1"/>
  <c r="K55" s="1"/>
  <c r="K90" s="1"/>
  <c r="G24"/>
  <c r="G28" s="1"/>
  <c r="G55" s="1"/>
  <c r="G90" s="1"/>
  <c r="E90" l="1"/>
  <c r="J90"/>
  <c r="K118"/>
  <c r="K121" s="1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<sst xmlns="http://schemas.openxmlformats.org/spreadsheetml/2006/main" count="353" uniqueCount="227">
  <si>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</si>
  <si>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</si>
  <si>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</si>
  <si>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</si>
  <si>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</si>
  <si>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</si>
  <si>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</si>
  <si>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</si>
  <si>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</si>
  <si>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</si>
  <si>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</si>
  <si>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</si>
  <si>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</si>
  <si>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</si>
  <si>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</si>
  <si>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</si>
  <si>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</si>
  <si>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85.11</t>
  </si>
  <si>
    <t>Учреждение</t>
  </si>
  <si>
    <t>по ОКПО</t>
  </si>
  <si>
    <t>41897031</t>
  </si>
  <si>
    <t>3</t>
  </si>
  <si>
    <t>VID</t>
  </si>
  <si>
    <t>Муниципальное бюджетное дошкольное образовательное учреждение  детский сад №45 «Росинка» Старооскольского городского округа</t>
  </si>
  <si>
    <t>ИНН</t>
  </si>
  <si>
    <t>3128030332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</si>
  <si>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</si>
  <si>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</si>
  <si>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</si>
  <si>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</si>
  <si>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</si>
  <si>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</si>
  <si>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</si>
  <si>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</si>
  <si>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</si>
  <si>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</si>
  <si>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</si>
  <si>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</si>
  <si>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</si>
  <si>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</si>
  <si>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</si>
  <si>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</si>
  <si>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</si>
  <si>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</si>
  <si>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</si>
  <si>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</si>
  <si>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</si>
  <si>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</si>
  <si>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</si>
  <si>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</si>
  <si>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</si>
  <si>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</si>
  <si>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</si>
  <si>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</si>
  <si>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</si>
  <si>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</si>
  <si>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</si>
  <si>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</si>
  <si>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</si>
  <si>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</si>
  <si>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</si>
  <si>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</si>
  <si>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</si>
  <si>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</si>
  <si>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</si>
  <si>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</si>
  <si>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</si>
  <si>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</si>
  <si>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</si>
  <si>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</si>
  <si>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</si>
  <si>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</si>
  <si>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</si>
  <si>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</si>
  <si>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</si>
  <si>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</si>
  <si>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</si>
  <si>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</si>
  <si>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</si>
  <si>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</si>
  <si>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</si>
  <si>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</si>
  <si>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</si>
  <si>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</si>
  <si>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</si>
  <si>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</si>
  <si>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</si>
  <si>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</si>
  <si>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</si>
  <si>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</si>
  <si>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</si>
  <si>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</si>
  <si>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</si>
  <si>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</si>
  <si>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</si>
  <si>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</si>
  <si>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</si>
  <si>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</si>
  <si>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</si>
  <si>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</si>
  <si>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</si>
  <si>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</si>
  <si>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</si>
  <si>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</si>
  <si>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</si>
  <si>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</si>
  <si>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</si>
  <si>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</si>
  <si>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</si>
  <si>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</si>
  <si>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</si>
  <si>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</si>
  <si>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</si>
  <si>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</si>
  <si>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</si>
  <si>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</si>
  <si>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</si>
  <si>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</si>
  <si>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</si>
  <si>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</si>
  <si>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</si>
  <si>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</si>
  <si>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</si>
  <si>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</si>
  <si>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</si>
  <si>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</si>
  <si>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</si>
  <si>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</si>
  <si>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</si>
  <si>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</si>
  <si>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</si>
  <si>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</si>
  <si>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</si>
  <si>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</si>
  <si>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</si>
  <si>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</si>
  <si>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</si>
  <si>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</si>
  <si>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</si>
  <si>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</si>
  <si>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</si>
  <si>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</si>
  <si>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</si>
  <si>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</si>
  <si>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</si>
  <si>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</si>
  <si>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</si>
  <si>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</si>
  <si>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</si>
  <si>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</si>
  <si>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</si>
  <si>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</si>
  <si>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</si>
  <si>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</si>
  <si>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</si>
  <si>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</si>
  <si>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</si>
  <si>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</si>
  <si>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</si>
  <si>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</si>
  <si>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</si>
  <si>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</si>
  <si>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</si>
  <si>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</si>
  <si>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</si>
  <si>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</si>
  <si>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</si>
  <si>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</si>
  <si>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</si>
  <si>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</si>
  <si>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</si>
  <si>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</si>
  <si>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</si>
  <si>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</si>
  <si>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</si>
  <si>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</si>
  <si>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</si>
  <si>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</si>
  <si>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</si>
  <si>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</si>
  <si>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</si>
  <si>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</si>
  <si>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</si>
  <si>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</si>
  <si>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</si>
  <si>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</si>
  <si>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</si>
  <si>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</si>
  <si>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</si>
  <si>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</si>
  <si>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</si>
  <si>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</si>
  <si>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</si>
  <si>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</si>
  <si>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</si>
  <si>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</si>
  <si>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</si>
  <si>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</si>
  <si>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Алексеева С.С.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</si>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</sst>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8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49" fontId="3" fillId="3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5" fillId="3" borderId="42" xfId="1" applyFont="1" applyFill="1" applyBorder="1" applyAlignment="1" applyProtection="1">
      <alignment horizontal="left" wrapText="1"/>
    </xf>
    <xf numFmtId="49" fontId="3" fillId="3" borderId="43" xfId="1" applyNumberFormat="1" applyFont="1" applyFill="1" applyBorder="1" applyAlignment="1" applyProtection="1">
      <alignment horizontal="center"/>
    </xf>
    <xf numFmtId="164" fontId="3" fillId="8" borderId="44" xfId="1" applyNumberFormat="1" applyFont="1" applyFill="1" applyBorder="1" applyAlignment="1" applyProtection="1">
      <alignment horizontal="right"/>
    </xf>
    <xf numFmtId="164" fontId="3" fillId="8" borderId="45" xfId="1" applyNumberFormat="1" applyFont="1" applyFill="1" applyBorder="1" applyAlignment="1" applyProtection="1">
      <alignment horizontal="right"/>
    </xf>
    <xf numFmtId="164" fontId="3" fillId="3" borderId="46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7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8" xfId="1" applyNumberFormat="1" applyFont="1" applyFill="1" applyBorder="1" applyAlignment="1" applyProtection="1">
      <alignment horizontal="right"/>
    </xf>
    <xf numFmtId="0" fontId="5" fillId="3" borderId="49" xfId="1" applyFont="1" applyFill="1" applyBorder="1" applyAlignment="1" applyProtection="1">
      <alignment horizontal="left" wrapText="1"/>
    </xf>
    <xf numFmtId="164" fontId="3" fillId="8" borderId="50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1" xfId="1" applyFont="1" applyFill="1" applyBorder="1" applyAlignment="1" applyProtection="1">
      <alignment horizontal="left" wrapText="1"/>
    </xf>
    <xf numFmtId="164" fontId="3" fillId="9" borderId="52" xfId="1" applyNumberFormat="1" applyFont="1" applyFill="1" applyBorder="1" applyAlignment="1" applyProtection="1">
      <alignment horizontal="right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7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3" xfId="1" applyFont="1" applyFill="1" applyBorder="1" applyAlignment="1" applyProtection="1">
      <alignment horizontal="left" wrapText="1"/>
    </xf>
    <xf numFmtId="164" fontId="3" fillId="10" borderId="50" xfId="1" applyNumberFormat="1" applyFont="1" applyFill="1" applyBorder="1" applyAlignment="1" applyProtection="1">
      <alignment horizontal="right"/>
    </xf>
    <xf numFmtId="164" fontId="3" fillId="10" borderId="54" xfId="1" applyNumberFormat="1" applyFont="1" applyFill="1" applyBorder="1" applyAlignment="1" applyProtection="1">
      <alignment horizontal="right"/>
    </xf>
    <xf numFmtId="49" fontId="3" fillId="3" borderId="55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8" xfId="1" applyNumberFormat="1" applyFont="1" applyFill="1" applyBorder="1" applyAlignment="1" applyProtection="1">
      <alignment horizontal="right"/>
    </xf>
    <xf numFmtId="0" fontId="3" fillId="3" borderId="56" xfId="1" applyFont="1" applyFill="1" applyBorder="1" applyAlignment="1" applyProtection="1">
      <alignment horizontal="left" wrapText="1"/>
    </xf>
    <xf numFmtId="164" fontId="3" fillId="9" borderId="44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6" xfId="2" applyNumberFormat="1" applyFont="1" applyFill="1" applyBorder="1" applyAlignment="1">
      <alignment horizontal="right" indent="1"/>
    </xf>
    <xf numFmtId="49" fontId="10" fillId="11" borderId="67" xfId="2" applyNumberFormat="1" applyFont="1" applyFill="1" applyBorder="1" applyAlignment="1">
      <alignment horizontal="right" indent="1"/>
    </xf>
    <xf numFmtId="49" fontId="6" fillId="11" borderId="67" xfId="1" applyNumberFormat="1" applyFont="1" applyFill="1" applyBorder="1" applyAlignment="1">
      <alignment horizontal="left" wrapText="1" indent="1"/>
    </xf>
    <xf numFmtId="49" fontId="6" fillId="11" borderId="68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4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5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5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1" xfId="2" applyNumberFormat="1" applyFont="1" applyFill="1" applyBorder="1" applyAlignment="1">
      <alignment horizontal="right" indent="1"/>
    </xf>
    <xf numFmtId="49" fontId="10" fillId="11" borderId="62" xfId="2" applyNumberFormat="1" applyFont="1" applyFill="1" applyBorder="1" applyAlignment="1">
      <alignment horizontal="right" indent="1"/>
    </xf>
    <xf numFmtId="49" fontId="6" fillId="11" borderId="62" xfId="1" applyNumberFormat="1" applyFont="1" applyFill="1" applyBorder="1" applyAlignment="1">
      <alignment horizontal="left" indent="1"/>
    </xf>
    <xf numFmtId="49" fontId="6" fillId="11" borderId="63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7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3060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topLeftCell="A118" workbookViewId="0">
      <selection activeCell="H13" sqref="H13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2" t="s">
        <v>0</v>
      </c>
      <c r="C2" s="141"/>
      <c r="D2" s="141"/>
      <c r="E2" s="141"/>
      <c r="F2" s="141"/>
      <c r="G2" s="141"/>
      <c r="H2" s="141"/>
      <c r="I2" s="141"/>
      <c r="J2" s="141"/>
      <c r="K2" s="3"/>
      <c r="L2" s="2"/>
      <c r="M2" s="4" t="s">
        <v>1</v>
      </c>
    </row>
    <row r="3" spans="2:13" ht="11.25" customHeight="1">
      <c r="B3" s="193" t="s">
        <v>2</v>
      </c>
      <c r="C3" s="194"/>
      <c r="D3" s="194"/>
      <c r="E3" s="194"/>
      <c r="F3" s="194"/>
      <c r="G3" s="194"/>
      <c r="H3" s="194"/>
      <c r="I3" s="194"/>
      <c r="J3" s="194"/>
      <c r="K3" s="3"/>
      <c r="L3" s="2" t="s">
        <v>3</v>
      </c>
      <c r="M3" s="4" t="s">
        <v>4</v>
      </c>
    </row>
    <row r="4" spans="2:13" ht="10.5" customHeight="1" thickBot="1">
      <c r="B4" s="192"/>
      <c r="C4" s="192"/>
      <c r="D4" s="192"/>
      <c r="E4" s="192"/>
      <c r="F4" s="192"/>
      <c r="G4" s="192"/>
      <c r="H4" s="192"/>
      <c r="I4" s="192"/>
      <c r="J4" s="195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3" t="s">
        <v>9</v>
      </c>
      <c r="F5" s="153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45292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6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22.5" customHeight="1">
      <c r="B9" s="196"/>
      <c r="C9" s="197" t="s">
        <v>23</v>
      </c>
      <c r="D9" s="197"/>
      <c r="E9" s="197"/>
      <c r="F9" s="197"/>
      <c r="G9" s="197"/>
      <c r="H9" s="197"/>
      <c r="I9" s="197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7"/>
      <c r="D10" s="187"/>
      <c r="E10" s="187"/>
      <c r="F10" s="187"/>
      <c r="G10" s="187"/>
      <c r="H10" s="187"/>
      <c r="I10" s="187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8" t="s">
        <v>29</v>
      </c>
      <c r="D11" s="188"/>
      <c r="E11" s="188"/>
      <c r="F11" s="188"/>
      <c r="G11" s="188"/>
      <c r="H11" s="188"/>
      <c r="I11" s="188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89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34</v>
      </c>
      <c r="L12" s="2" t="s">
        <v>35</v>
      </c>
      <c r="M12" s="4" t="s">
        <v>36</v>
      </c>
    </row>
    <row r="13" spans="2:13">
      <c r="B13" s="189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226</v>
      </c>
      <c r="L13" s="2"/>
      <c r="M13" s="4" t="s">
        <v>37</v>
      </c>
    </row>
    <row r="14" spans="2:13" ht="12.75" customHeight="1">
      <c r="B14" s="20" t="s">
        <v>38</v>
      </c>
      <c r="C14" s="190" t="s">
        <v>39</v>
      </c>
      <c r="D14" s="190"/>
      <c r="E14" s="190"/>
      <c r="F14" s="190"/>
      <c r="G14" s="190"/>
      <c r="H14" s="190"/>
      <c r="I14" s="190"/>
      <c r="J14" s="7" t="s">
        <v>40</v>
      </c>
      <c r="K14" s="18" t="s">
        <v>41</v>
      </c>
      <c r="L14" s="2"/>
      <c r="M14" s="4"/>
    </row>
    <row r="15" spans="2:13">
      <c r="B15" s="21" t="s">
        <v>42</v>
      </c>
      <c r="C15" s="191"/>
      <c r="D15" s="191"/>
      <c r="E15" s="191"/>
      <c r="F15" s="191"/>
      <c r="G15" s="191"/>
      <c r="H15" s="191"/>
      <c r="I15" s="191"/>
      <c r="J15" s="7"/>
      <c r="K15" s="22"/>
      <c r="L15" s="23"/>
      <c r="M15" s="4" t="s">
        <v>43</v>
      </c>
    </row>
    <row r="16" spans="2:13" ht="12.75" customHeight="1" thickBot="1">
      <c r="B16" s="15" t="s">
        <v>44</v>
      </c>
      <c r="C16" s="191"/>
      <c r="D16" s="191"/>
      <c r="E16" s="191"/>
      <c r="F16" s="191"/>
      <c r="G16" s="191"/>
      <c r="H16" s="191"/>
      <c r="I16" s="191"/>
      <c r="J16" s="7" t="s">
        <v>45</v>
      </c>
      <c r="K16" s="24" t="s">
        <v>46</v>
      </c>
      <c r="L16" s="23"/>
      <c r="M16" s="4" t="s">
        <v>47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48</v>
      </c>
    </row>
    <row r="18" spans="2:13" ht="13.5" customHeight="1">
      <c r="B18" s="30"/>
      <c r="C18" s="31" t="s">
        <v>49</v>
      </c>
      <c r="D18" s="176" t="s">
        <v>50</v>
      </c>
      <c r="E18" s="177"/>
      <c r="F18" s="177"/>
      <c r="G18" s="178"/>
      <c r="H18" s="176" t="s">
        <v>51</v>
      </c>
      <c r="I18" s="177"/>
      <c r="J18" s="177"/>
      <c r="K18" s="177"/>
      <c r="L18" s="32"/>
      <c r="M18" s="33" t="s">
        <v>52</v>
      </c>
    </row>
    <row r="19" spans="2:13" ht="12" customHeight="1">
      <c r="B19" s="34"/>
      <c r="C19" s="35" t="s">
        <v>53</v>
      </c>
      <c r="D19" s="36" t="s">
        <v>54</v>
      </c>
      <c r="E19" s="37" t="s">
        <v>55</v>
      </c>
      <c r="F19" s="37" t="s">
        <v>56</v>
      </c>
      <c r="G19" s="179" t="s">
        <v>57</v>
      </c>
      <c r="H19" s="36" t="s">
        <v>54</v>
      </c>
      <c r="I19" s="37" t="s">
        <v>55</v>
      </c>
      <c r="J19" s="37" t="s">
        <v>56</v>
      </c>
      <c r="K19" s="181" t="s">
        <v>57</v>
      </c>
      <c r="L19" s="32"/>
      <c r="M19" s="33" t="s">
        <v>58</v>
      </c>
    </row>
    <row r="20" spans="2:13" ht="12" customHeight="1">
      <c r="B20" s="38" t="s">
        <v>59</v>
      </c>
      <c r="C20" s="35" t="s">
        <v>60</v>
      </c>
      <c r="D20" s="36" t="s">
        <v>61</v>
      </c>
      <c r="E20" s="36" t="s">
        <v>62</v>
      </c>
      <c r="F20" s="36" t="s">
        <v>63</v>
      </c>
      <c r="G20" s="180"/>
      <c r="H20" s="36" t="s">
        <v>61</v>
      </c>
      <c r="I20" s="36" t="s">
        <v>62</v>
      </c>
      <c r="J20" s="36" t="s">
        <v>63</v>
      </c>
      <c r="K20" s="182"/>
      <c r="L20" s="39" t="s">
        <v>64</v>
      </c>
      <c r="M20" s="33" t="s">
        <v>65</v>
      </c>
    </row>
    <row r="21" spans="2:13" ht="12" customHeight="1">
      <c r="B21" s="34"/>
      <c r="C21" s="35"/>
      <c r="D21" s="36" t="s">
        <v>66</v>
      </c>
      <c r="E21" s="36" t="s">
        <v>67</v>
      </c>
      <c r="F21" s="36" t="s">
        <v>54</v>
      </c>
      <c r="G21" s="180"/>
      <c r="H21" s="36" t="s">
        <v>66</v>
      </c>
      <c r="I21" s="36" t="s">
        <v>67</v>
      </c>
      <c r="J21" s="36" t="s">
        <v>54</v>
      </c>
      <c r="K21" s="182"/>
      <c r="L21" s="39" t="s">
        <v>68</v>
      </c>
      <c r="M21" s="33" t="s">
        <v>69</v>
      </c>
    </row>
    <row r="22" spans="2:13" ht="10.5" customHeight="1" thickBot="1">
      <c r="B22" s="40">
        <v>1</v>
      </c>
      <c r="C22" s="41" t="s">
        <v>70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71</v>
      </c>
    </row>
    <row r="23" spans="2:13" ht="20.100000000000001" customHeight="1">
      <c r="B23" s="44" t="s">
        <v>72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73</v>
      </c>
      <c r="C24" s="51" t="s">
        <v>74</v>
      </c>
      <c r="D24" s="52">
        <v>0</v>
      </c>
      <c r="E24" s="53">
        <v>32911019.859999999</v>
      </c>
      <c r="F24" s="53">
        <v>624959.92000000004</v>
      </c>
      <c r="G24" s="54">
        <f>D24+E24+F24</f>
        <v>33535979.780000001</v>
      </c>
      <c r="H24" s="52">
        <v>0</v>
      </c>
      <c r="I24" s="53">
        <v>32826151.5</v>
      </c>
      <c r="J24" s="53">
        <v>666637.92000000004</v>
      </c>
      <c r="K24" s="55">
        <f>H24+I24+J24</f>
        <v>33492789.420000002</v>
      </c>
      <c r="L24" s="33"/>
      <c r="M24" s="33"/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18148737.620000001</v>
      </c>
      <c r="F25" s="53">
        <v>624959.92000000004</v>
      </c>
      <c r="G25" s="54">
        <f>D25+E25+F25</f>
        <v>18773697.540000003</v>
      </c>
      <c r="H25" s="53">
        <v>0</v>
      </c>
      <c r="I25" s="53">
        <v>18449175.98</v>
      </c>
      <c r="J25" s="53">
        <v>666637.92000000004</v>
      </c>
      <c r="K25" s="55">
        <f>H25+I25+J25</f>
        <v>19115813.900000002</v>
      </c>
      <c r="L25" s="33"/>
      <c r="M25" s="33"/>
    </row>
    <row r="26" spans="2:13" ht="12.75" customHeight="1">
      <c r="B26" s="57" t="s">
        <v>77</v>
      </c>
      <c r="C26" s="172" t="s">
        <v>78</v>
      </c>
      <c r="D26" s="164">
        <v>0</v>
      </c>
      <c r="E26" s="164">
        <v>18148737.620000001</v>
      </c>
      <c r="F26" s="164">
        <v>624959.92000000004</v>
      </c>
      <c r="G26" s="174">
        <f>D26+E26+F26</f>
        <v>18773697.540000003</v>
      </c>
      <c r="H26" s="164">
        <v>0</v>
      </c>
      <c r="I26" s="164">
        <v>18449175.98</v>
      </c>
      <c r="J26" s="164">
        <v>666637.92000000004</v>
      </c>
      <c r="K26" s="166">
        <f>H26+I26+J26</f>
        <v>19115813.900000002</v>
      </c>
      <c r="L26" s="168"/>
      <c r="M26" s="169"/>
    </row>
    <row r="27" spans="2:13">
      <c r="B27" s="58" t="s">
        <v>79</v>
      </c>
      <c r="C27" s="173"/>
      <c r="D27" s="165"/>
      <c r="E27" s="165"/>
      <c r="F27" s="165"/>
      <c r="G27" s="175"/>
      <c r="H27" s="165"/>
      <c r="I27" s="165"/>
      <c r="J27" s="165"/>
      <c r="K27" s="167"/>
      <c r="L27" s="168"/>
      <c r="M27" s="169"/>
    </row>
    <row r="28" spans="2:13" ht="12.75" customHeight="1">
      <c r="B28" s="59" t="s">
        <v>80</v>
      </c>
      <c r="C28" s="51" t="s">
        <v>81</v>
      </c>
      <c r="D28" s="60">
        <f t="shared" ref="D28:K28" si="0">D24-D25</f>
        <v>0</v>
      </c>
      <c r="E28" s="60">
        <f t="shared" si="0"/>
        <v>14762282.239999998</v>
      </c>
      <c r="F28" s="60">
        <f t="shared" si="0"/>
        <v>0</v>
      </c>
      <c r="G28" s="60">
        <f t="shared" si="0"/>
        <v>14762282.239999998</v>
      </c>
      <c r="H28" s="60">
        <f t="shared" si="0"/>
        <v>0</v>
      </c>
      <c r="I28" s="60">
        <f t="shared" si="0"/>
        <v>14376975.52</v>
      </c>
      <c r="J28" s="60">
        <f t="shared" si="0"/>
        <v>0</v>
      </c>
      <c r="K28" s="61">
        <f t="shared" si="0"/>
        <v>14376975.52</v>
      </c>
      <c r="L28" s="33"/>
      <c r="M28" s="33"/>
    </row>
    <row r="29" spans="2:13">
      <c r="B29" s="56" t="s">
        <v>82</v>
      </c>
      <c r="C29" s="51" t="s">
        <v>83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/>
      <c r="M29" s="33"/>
    </row>
    <row r="30" spans="2:13" ht="12.75" customHeight="1">
      <c r="B30" s="56" t="s">
        <v>84</v>
      </c>
      <c r="C30" s="51" t="s">
        <v>85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/>
      <c r="M30" s="33"/>
    </row>
    <row r="31" spans="2:13" ht="12.75" customHeight="1">
      <c r="B31" s="57" t="s">
        <v>77</v>
      </c>
      <c r="C31" s="172" t="s">
        <v>86</v>
      </c>
      <c r="D31" s="164"/>
      <c r="E31" s="164"/>
      <c r="F31" s="164"/>
      <c r="G31" s="174">
        <f>D31+E31+F31</f>
        <v>0</v>
      </c>
      <c r="H31" s="164"/>
      <c r="I31" s="164"/>
      <c r="J31" s="164"/>
      <c r="K31" s="166">
        <f>H31+I31+J31</f>
        <v>0</v>
      </c>
      <c r="L31" s="168"/>
      <c r="M31" s="169"/>
    </row>
    <row r="32" spans="2:13">
      <c r="B32" s="58" t="s">
        <v>87</v>
      </c>
      <c r="C32" s="173"/>
      <c r="D32" s="165"/>
      <c r="E32" s="165"/>
      <c r="F32" s="165"/>
      <c r="G32" s="175"/>
      <c r="H32" s="165"/>
      <c r="I32" s="165"/>
      <c r="J32" s="165"/>
      <c r="K32" s="167"/>
      <c r="L32" s="168"/>
      <c r="M32" s="169"/>
    </row>
    <row r="33" spans="2:13">
      <c r="B33" s="56" t="s">
        <v>88</v>
      </c>
      <c r="C33" s="51" t="s">
        <v>89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/>
      <c r="M33" s="33"/>
    </row>
    <row r="34" spans="2:13" ht="12.75" customHeight="1">
      <c r="B34" s="56" t="s">
        <v>90</v>
      </c>
      <c r="C34" s="51" t="s">
        <v>91</v>
      </c>
      <c r="D34" s="52">
        <v>0</v>
      </c>
      <c r="E34" s="63">
        <v>44242981.43</v>
      </c>
      <c r="F34" s="63">
        <v>0</v>
      </c>
      <c r="G34" s="64">
        <f>D34+E34+F34</f>
        <v>44242981.43</v>
      </c>
      <c r="H34" s="52">
        <v>0</v>
      </c>
      <c r="I34" s="63">
        <v>42305783.990000002</v>
      </c>
      <c r="J34" s="63">
        <v>0</v>
      </c>
      <c r="K34" s="65">
        <f>H34+I34+J34</f>
        <v>42305783.990000002</v>
      </c>
      <c r="L34" s="33"/>
      <c r="M34" s="33"/>
    </row>
    <row r="35" spans="2:13" ht="23.25">
      <c r="B35" s="56" t="s">
        <v>92</v>
      </c>
      <c r="C35" s="51" t="s">
        <v>93</v>
      </c>
      <c r="D35" s="53">
        <v>0</v>
      </c>
      <c r="E35" s="63">
        <v>161649.44</v>
      </c>
      <c r="F35" s="63">
        <v>799805.02</v>
      </c>
      <c r="G35" s="64">
        <f>D35+E35+F35</f>
        <v>961454.46</v>
      </c>
      <c r="H35" s="53">
        <v>15164.23</v>
      </c>
      <c r="I35" s="63">
        <v>147739.07</v>
      </c>
      <c r="J35" s="63">
        <v>717542.36</v>
      </c>
      <c r="K35" s="65">
        <f>H35+I35+J35</f>
        <v>880445.66</v>
      </c>
      <c r="L35" s="33"/>
      <c r="M35" s="33"/>
    </row>
    <row r="36" spans="2:13" ht="12.75" customHeight="1">
      <c r="B36" s="57" t="s">
        <v>77</v>
      </c>
      <c r="C36" s="172" t="s">
        <v>94</v>
      </c>
      <c r="D36" s="164"/>
      <c r="E36" s="164"/>
      <c r="F36" s="164"/>
      <c r="G36" s="174">
        <f>D36+E36+F36</f>
        <v>0</v>
      </c>
      <c r="H36" s="164"/>
      <c r="I36" s="164"/>
      <c r="J36" s="164"/>
      <c r="K36" s="166">
        <f>H36+I36+J36</f>
        <v>0</v>
      </c>
      <c r="L36" s="168"/>
      <c r="M36" s="169"/>
    </row>
    <row r="37" spans="2:13" ht="15.75" thickBot="1">
      <c r="B37" s="58" t="s">
        <v>95</v>
      </c>
      <c r="C37" s="185"/>
      <c r="D37" s="183"/>
      <c r="E37" s="183"/>
      <c r="F37" s="183"/>
      <c r="G37" s="186"/>
      <c r="H37" s="183"/>
      <c r="I37" s="183"/>
      <c r="J37" s="183"/>
      <c r="K37" s="184"/>
      <c r="L37" s="168"/>
      <c r="M37" s="169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3"/>
      <c r="K38" s="69" t="s">
        <v>96</v>
      </c>
      <c r="L38" s="33"/>
      <c r="M38" s="33"/>
    </row>
    <row r="39" spans="2:13" ht="15" customHeight="1">
      <c r="B39" s="30"/>
      <c r="C39" s="31" t="s">
        <v>49</v>
      </c>
      <c r="D39" s="176" t="s">
        <v>50</v>
      </c>
      <c r="E39" s="177"/>
      <c r="F39" s="177"/>
      <c r="G39" s="178"/>
      <c r="H39" s="176" t="s">
        <v>51</v>
      </c>
      <c r="I39" s="177"/>
      <c r="J39" s="177"/>
      <c r="K39" s="177"/>
      <c r="L39" s="33"/>
      <c r="M39" s="33"/>
    </row>
    <row r="40" spans="2:13" ht="12" customHeight="1">
      <c r="B40" s="34"/>
      <c r="C40" s="35" t="s">
        <v>53</v>
      </c>
      <c r="D40" s="36" t="s">
        <v>54</v>
      </c>
      <c r="E40" s="37" t="s">
        <v>55</v>
      </c>
      <c r="F40" s="37" t="s">
        <v>56</v>
      </c>
      <c r="G40" s="179" t="s">
        <v>57</v>
      </c>
      <c r="H40" s="36" t="s">
        <v>54</v>
      </c>
      <c r="I40" s="37" t="s">
        <v>55</v>
      </c>
      <c r="J40" s="37" t="s">
        <v>56</v>
      </c>
      <c r="K40" s="181" t="s">
        <v>57</v>
      </c>
      <c r="L40" s="33"/>
      <c r="M40" s="33"/>
    </row>
    <row r="41" spans="2:13" ht="12" customHeight="1">
      <c r="B41" s="38" t="s">
        <v>59</v>
      </c>
      <c r="C41" s="35" t="s">
        <v>60</v>
      </c>
      <c r="D41" s="36" t="s">
        <v>61</v>
      </c>
      <c r="E41" s="36" t="s">
        <v>62</v>
      </c>
      <c r="F41" s="36" t="s">
        <v>63</v>
      </c>
      <c r="G41" s="180"/>
      <c r="H41" s="36" t="s">
        <v>61</v>
      </c>
      <c r="I41" s="36" t="s">
        <v>62</v>
      </c>
      <c r="J41" s="36" t="s">
        <v>63</v>
      </c>
      <c r="K41" s="182"/>
      <c r="L41" s="33"/>
      <c r="M41" s="33"/>
    </row>
    <row r="42" spans="2:13" ht="12" customHeight="1">
      <c r="B42" s="34"/>
      <c r="C42" s="35"/>
      <c r="D42" s="36" t="s">
        <v>66</v>
      </c>
      <c r="E42" s="36" t="s">
        <v>67</v>
      </c>
      <c r="F42" s="36" t="s">
        <v>54</v>
      </c>
      <c r="G42" s="180"/>
      <c r="H42" s="36" t="s">
        <v>66</v>
      </c>
      <c r="I42" s="36" t="s">
        <v>67</v>
      </c>
      <c r="J42" s="36" t="s">
        <v>54</v>
      </c>
      <c r="K42" s="182"/>
      <c r="L42" s="33"/>
      <c r="M42" s="33"/>
    </row>
    <row r="43" spans="2:13" ht="13.5" customHeight="1" thickBot="1">
      <c r="B43" s="40">
        <v>1</v>
      </c>
      <c r="C43" s="41" t="s">
        <v>70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97</v>
      </c>
      <c r="C44" s="70" t="s">
        <v>98</v>
      </c>
      <c r="D44" s="71"/>
      <c r="E44" s="71"/>
      <c r="F44" s="71"/>
      <c r="G44" s="72">
        <f>D44+E44+F44</f>
        <v>0</v>
      </c>
      <c r="H44" s="71"/>
      <c r="I44" s="71"/>
      <c r="J44" s="71"/>
      <c r="K44" s="73">
        <f>H44+I44+J44</f>
        <v>0</v>
      </c>
      <c r="L44" s="33"/>
      <c r="M44" s="33"/>
    </row>
    <row r="45" spans="2:13">
      <c r="B45" s="57" t="s">
        <v>77</v>
      </c>
      <c r="C45" s="172" t="s">
        <v>99</v>
      </c>
      <c r="D45" s="164"/>
      <c r="E45" s="164"/>
      <c r="F45" s="164"/>
      <c r="G45" s="174">
        <f>D45+E45+F45</f>
        <v>0</v>
      </c>
      <c r="H45" s="164"/>
      <c r="I45" s="164"/>
      <c r="J45" s="164"/>
      <c r="K45" s="166">
        <f>H45+I45+J45</f>
        <v>0</v>
      </c>
      <c r="L45" s="168"/>
      <c r="M45" s="169"/>
    </row>
    <row r="46" spans="2:13">
      <c r="B46" s="58" t="s">
        <v>100</v>
      </c>
      <c r="C46" s="173"/>
      <c r="D46" s="165"/>
      <c r="E46" s="165"/>
      <c r="F46" s="165"/>
      <c r="G46" s="175"/>
      <c r="H46" s="165"/>
      <c r="I46" s="165"/>
      <c r="J46" s="165"/>
      <c r="K46" s="167"/>
      <c r="L46" s="168"/>
      <c r="M46" s="169"/>
    </row>
    <row r="47" spans="2:13">
      <c r="B47" s="56" t="s">
        <v>101</v>
      </c>
      <c r="C47" s="74" t="s">
        <v>102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77"/>
      <c r="M47" s="33"/>
    </row>
    <row r="48" spans="2:13">
      <c r="B48" s="56" t="s">
        <v>103</v>
      </c>
      <c r="C48" s="74" t="s">
        <v>104</v>
      </c>
      <c r="D48" s="75"/>
      <c r="E48" s="75"/>
      <c r="F48" s="75"/>
      <c r="G48" s="76">
        <f>D48+E48+F48</f>
        <v>0</v>
      </c>
      <c r="H48" s="75"/>
      <c r="I48" s="75"/>
      <c r="J48" s="75"/>
      <c r="K48" s="65">
        <f>H48+I48+J48</f>
        <v>0</v>
      </c>
      <c r="L48" s="33"/>
      <c r="M48" s="33"/>
    </row>
    <row r="49" spans="2:13">
      <c r="B49" s="57" t="s">
        <v>77</v>
      </c>
      <c r="C49" s="172" t="s">
        <v>105</v>
      </c>
      <c r="D49" s="164"/>
      <c r="E49" s="164"/>
      <c r="F49" s="164"/>
      <c r="G49" s="174">
        <f>D49+E49+F49</f>
        <v>0</v>
      </c>
      <c r="H49" s="164"/>
      <c r="I49" s="164"/>
      <c r="J49" s="164"/>
      <c r="K49" s="166">
        <f>H49+I49+J49</f>
        <v>0</v>
      </c>
      <c r="L49" s="168"/>
      <c r="M49" s="169"/>
    </row>
    <row r="50" spans="2:13">
      <c r="B50" s="58" t="s">
        <v>95</v>
      </c>
      <c r="C50" s="173"/>
      <c r="D50" s="165"/>
      <c r="E50" s="165"/>
      <c r="F50" s="165"/>
      <c r="G50" s="175"/>
      <c r="H50" s="165"/>
      <c r="I50" s="165"/>
      <c r="J50" s="165"/>
      <c r="K50" s="167"/>
      <c r="L50" s="168"/>
      <c r="M50" s="169"/>
    </row>
    <row r="51" spans="2:13">
      <c r="B51" s="56" t="s">
        <v>106</v>
      </c>
      <c r="C51" s="74" t="s">
        <v>107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/>
      <c r="M51" s="33"/>
    </row>
    <row r="52" spans="2:13" ht="23.25">
      <c r="B52" s="56" t="s">
        <v>108</v>
      </c>
      <c r="C52" s="74" t="s">
        <v>109</v>
      </c>
      <c r="D52" s="75"/>
      <c r="E52" s="75"/>
      <c r="F52" s="75"/>
      <c r="G52" s="76">
        <f>D52+E52+F52</f>
        <v>0</v>
      </c>
      <c r="H52" s="75"/>
      <c r="I52" s="75"/>
      <c r="J52" s="75"/>
      <c r="K52" s="65">
        <f>H52+I52+J52</f>
        <v>0</v>
      </c>
      <c r="L52" s="33"/>
      <c r="M52" s="33"/>
    </row>
    <row r="53" spans="2:13">
      <c r="B53" s="56" t="s">
        <v>110</v>
      </c>
      <c r="C53" s="74" t="s">
        <v>111</v>
      </c>
      <c r="D53" s="75"/>
      <c r="E53" s="75"/>
      <c r="F53" s="75"/>
      <c r="G53" s="76">
        <f>D53+E53+F53</f>
        <v>0</v>
      </c>
      <c r="H53" s="75"/>
      <c r="I53" s="75"/>
      <c r="J53" s="75"/>
      <c r="K53" s="65">
        <f>H53+I53+J53</f>
        <v>0</v>
      </c>
      <c r="L53" s="33"/>
      <c r="M53" s="33"/>
    </row>
    <row r="54" spans="2:13" ht="15.75" thickBot="1">
      <c r="B54" s="56" t="s">
        <v>112</v>
      </c>
      <c r="C54" s="78" t="s">
        <v>113</v>
      </c>
      <c r="D54" s="79"/>
      <c r="E54" s="79"/>
      <c r="F54" s="79"/>
      <c r="G54" s="64">
        <f>D54+E54+F54</f>
        <v>0</v>
      </c>
      <c r="H54" s="79"/>
      <c r="I54" s="79"/>
      <c r="J54" s="79"/>
      <c r="K54" s="55">
        <f>H54+I54+J54</f>
        <v>0</v>
      </c>
      <c r="L54" s="33"/>
      <c r="M54" s="33"/>
    </row>
    <row r="55" spans="2:13" ht="23.25" thickBot="1">
      <c r="B55" s="80" t="s">
        <v>114</v>
      </c>
      <c r="C55" s="81" t="s">
        <v>115</v>
      </c>
      <c r="D55" s="82">
        <f t="shared" ref="D55:K55" si="2">D28+D33+D34+D35+D44+D47+D48+D51+D52+D53+D54</f>
        <v>0</v>
      </c>
      <c r="E55" s="82">
        <f t="shared" si="2"/>
        <v>59166913.109999999</v>
      </c>
      <c r="F55" s="82">
        <f t="shared" si="2"/>
        <v>799805.02</v>
      </c>
      <c r="G55" s="82">
        <f t="shared" si="2"/>
        <v>59966718.130000003</v>
      </c>
      <c r="H55" s="82">
        <f t="shared" si="2"/>
        <v>15164.23</v>
      </c>
      <c r="I55" s="82">
        <f t="shared" si="2"/>
        <v>56830498.580000006</v>
      </c>
      <c r="J55" s="82">
        <f t="shared" si="2"/>
        <v>717542.36</v>
      </c>
      <c r="K55" s="83">
        <f t="shared" si="2"/>
        <v>57563205.170000002</v>
      </c>
      <c r="L55" s="33"/>
      <c r="M55" s="33"/>
    </row>
    <row r="56" spans="2:13" ht="20.100000000000001" customHeight="1">
      <c r="B56" s="44" t="s">
        <v>116</v>
      </c>
      <c r="C56" s="45"/>
      <c r="D56" s="84"/>
      <c r="E56" s="85"/>
      <c r="F56" s="85"/>
      <c r="G56" s="85"/>
      <c r="H56" s="85"/>
      <c r="I56" s="85"/>
      <c r="J56" s="85"/>
      <c r="K56" s="86"/>
      <c r="L56" s="33"/>
      <c r="M56" s="33"/>
    </row>
    <row r="57" spans="2:13" ht="12.75" customHeight="1">
      <c r="B57" s="87" t="s">
        <v>117</v>
      </c>
      <c r="C57" s="51" t="s">
        <v>118</v>
      </c>
      <c r="D57" s="60">
        <f t="shared" ref="D57:K57" si="3">D58+D60+D66</f>
        <v>0</v>
      </c>
      <c r="E57" s="60">
        <f t="shared" si="3"/>
        <v>0</v>
      </c>
      <c r="F57" s="60">
        <f t="shared" si="3"/>
        <v>333176.65000000002</v>
      </c>
      <c r="G57" s="60">
        <f t="shared" si="3"/>
        <v>333176.65000000002</v>
      </c>
      <c r="H57" s="60">
        <f t="shared" si="3"/>
        <v>0</v>
      </c>
      <c r="I57" s="60">
        <f t="shared" si="3"/>
        <v>0</v>
      </c>
      <c r="J57" s="60">
        <f t="shared" si="3"/>
        <v>147877.03</v>
      </c>
      <c r="K57" s="88">
        <f t="shared" si="3"/>
        <v>147877.03</v>
      </c>
      <c r="L57" s="33"/>
      <c r="M57" s="33"/>
    </row>
    <row r="58" spans="2:13">
      <c r="B58" s="57" t="s">
        <v>119</v>
      </c>
      <c r="C58" s="172" t="s">
        <v>120</v>
      </c>
      <c r="D58" s="164">
        <v>0</v>
      </c>
      <c r="E58" s="164">
        <v>0</v>
      </c>
      <c r="F58" s="164">
        <v>333176.65000000002</v>
      </c>
      <c r="G58" s="174">
        <f>D58+E58+F58</f>
        <v>333176.65000000002</v>
      </c>
      <c r="H58" s="164">
        <v>0</v>
      </c>
      <c r="I58" s="164">
        <v>0</v>
      </c>
      <c r="J58" s="164">
        <v>147877.03</v>
      </c>
      <c r="K58" s="166">
        <f>H58+I58+J58</f>
        <v>147877.03</v>
      </c>
      <c r="L58" s="168"/>
      <c r="M58" s="169"/>
    </row>
    <row r="59" spans="2:13" ht="12.75" customHeight="1">
      <c r="B59" s="58" t="s">
        <v>121</v>
      </c>
      <c r="C59" s="173"/>
      <c r="D59" s="165"/>
      <c r="E59" s="165"/>
      <c r="F59" s="165"/>
      <c r="G59" s="175"/>
      <c r="H59" s="165"/>
      <c r="I59" s="165"/>
      <c r="J59" s="165"/>
      <c r="K59" s="167"/>
      <c r="L59" s="168"/>
      <c r="M59" s="169"/>
    </row>
    <row r="60" spans="2:13">
      <c r="B60" s="89" t="s">
        <v>122</v>
      </c>
      <c r="C60" s="51" t="s">
        <v>123</v>
      </c>
      <c r="D60" s="53"/>
      <c r="E60" s="63"/>
      <c r="F60" s="63"/>
      <c r="G60" s="64">
        <f>D60+E60+F60</f>
        <v>0</v>
      </c>
      <c r="H60" s="53"/>
      <c r="I60" s="63"/>
      <c r="J60" s="63"/>
      <c r="K60" s="55">
        <f>H60+I60+J60</f>
        <v>0</v>
      </c>
      <c r="L60" s="33"/>
      <c r="M60" s="33"/>
    </row>
    <row r="61" spans="2:13">
      <c r="B61" s="90" t="s">
        <v>77</v>
      </c>
      <c r="C61" s="172" t="s">
        <v>124</v>
      </c>
      <c r="D61" s="164"/>
      <c r="E61" s="164"/>
      <c r="F61" s="164"/>
      <c r="G61" s="174">
        <f>D61+E61+F61</f>
        <v>0</v>
      </c>
      <c r="H61" s="164"/>
      <c r="I61" s="164"/>
      <c r="J61" s="164"/>
      <c r="K61" s="166">
        <f>H61+I61+J61</f>
        <v>0</v>
      </c>
      <c r="L61" s="168"/>
      <c r="M61" s="169"/>
    </row>
    <row r="62" spans="2:13">
      <c r="B62" s="91" t="s">
        <v>125</v>
      </c>
      <c r="C62" s="173"/>
      <c r="D62" s="165"/>
      <c r="E62" s="165"/>
      <c r="F62" s="165"/>
      <c r="G62" s="175"/>
      <c r="H62" s="165"/>
      <c r="I62" s="165"/>
      <c r="J62" s="165"/>
      <c r="K62" s="167"/>
      <c r="L62" s="168"/>
      <c r="M62" s="169"/>
    </row>
    <row r="63" spans="2:13">
      <c r="B63" s="92" t="s">
        <v>77</v>
      </c>
      <c r="C63" s="172" t="s">
        <v>126</v>
      </c>
      <c r="D63" s="164"/>
      <c r="E63" s="164"/>
      <c r="F63" s="164"/>
      <c r="G63" s="174">
        <f>D63+E63+F63</f>
        <v>0</v>
      </c>
      <c r="H63" s="164"/>
      <c r="I63" s="164"/>
      <c r="J63" s="164"/>
      <c r="K63" s="166">
        <f>H63+I63+J63</f>
        <v>0</v>
      </c>
      <c r="L63" s="168"/>
      <c r="M63" s="169"/>
    </row>
    <row r="64" spans="2:13">
      <c r="B64" s="93" t="s">
        <v>100</v>
      </c>
      <c r="C64" s="173"/>
      <c r="D64" s="165"/>
      <c r="E64" s="165"/>
      <c r="F64" s="165"/>
      <c r="G64" s="175"/>
      <c r="H64" s="165"/>
      <c r="I64" s="165"/>
      <c r="J64" s="165"/>
      <c r="K64" s="167"/>
      <c r="L64" s="168"/>
      <c r="M64" s="169"/>
    </row>
    <row r="65" spans="2:13">
      <c r="B65" s="94" t="s">
        <v>127</v>
      </c>
      <c r="C65" s="51" t="s">
        <v>128</v>
      </c>
      <c r="D65" s="53"/>
      <c r="E65" s="63"/>
      <c r="F65" s="63"/>
      <c r="G65" s="64">
        <f>D65+E65+F65</f>
        <v>0</v>
      </c>
      <c r="H65" s="53"/>
      <c r="I65" s="63"/>
      <c r="J65" s="75"/>
      <c r="K65" s="55">
        <f>H65+I65+J65</f>
        <v>0</v>
      </c>
      <c r="L65" s="33"/>
      <c r="M65" s="33"/>
    </row>
    <row r="66" spans="2:13">
      <c r="B66" s="89" t="s">
        <v>129</v>
      </c>
      <c r="C66" s="51" t="s">
        <v>130</v>
      </c>
      <c r="D66" s="53"/>
      <c r="E66" s="63"/>
      <c r="F66" s="63"/>
      <c r="G66" s="64">
        <f>D66+E66+F66</f>
        <v>0</v>
      </c>
      <c r="H66" s="53"/>
      <c r="I66" s="63"/>
      <c r="J66" s="75"/>
      <c r="K66" s="55">
        <f>H66+I66+J66</f>
        <v>0</v>
      </c>
      <c r="L66" s="33"/>
      <c r="M66" s="33"/>
    </row>
    <row r="67" spans="2:13" ht="12.75" customHeight="1">
      <c r="B67" s="56" t="s">
        <v>131</v>
      </c>
      <c r="C67" s="51" t="s">
        <v>132</v>
      </c>
      <c r="D67" s="53"/>
      <c r="E67" s="75"/>
      <c r="F67" s="75"/>
      <c r="G67" s="64">
        <f>D67+E67+F67</f>
        <v>0</v>
      </c>
      <c r="H67" s="75"/>
      <c r="I67" s="75"/>
      <c r="J67" s="75"/>
      <c r="K67" s="55">
        <f>H67+I67+J67</f>
        <v>0</v>
      </c>
      <c r="L67" s="33"/>
      <c r="M67" s="33"/>
    </row>
    <row r="68" spans="2:13" ht="12.75" customHeight="1">
      <c r="B68" s="57" t="s">
        <v>77</v>
      </c>
      <c r="C68" s="172" t="s">
        <v>133</v>
      </c>
      <c r="D68" s="164"/>
      <c r="E68" s="164"/>
      <c r="F68" s="164"/>
      <c r="G68" s="174">
        <f>D68+E68+F68</f>
        <v>0</v>
      </c>
      <c r="H68" s="164"/>
      <c r="I68" s="164"/>
      <c r="J68" s="164"/>
      <c r="K68" s="166">
        <f>H68+I68+J68</f>
        <v>0</v>
      </c>
      <c r="L68" s="168"/>
      <c r="M68" s="169"/>
    </row>
    <row r="69" spans="2:13">
      <c r="B69" s="58" t="s">
        <v>100</v>
      </c>
      <c r="C69" s="173"/>
      <c r="D69" s="165"/>
      <c r="E69" s="165"/>
      <c r="F69" s="165"/>
      <c r="G69" s="175"/>
      <c r="H69" s="165"/>
      <c r="I69" s="165"/>
      <c r="J69" s="165"/>
      <c r="K69" s="167"/>
      <c r="L69" s="168"/>
      <c r="M69" s="169"/>
    </row>
    <row r="70" spans="2:13" ht="23.25">
      <c r="B70" s="56" t="s">
        <v>134</v>
      </c>
      <c r="C70" s="51" t="s">
        <v>135</v>
      </c>
      <c r="D70" s="53">
        <v>4273344</v>
      </c>
      <c r="E70" s="63">
        <v>98119433.909999996</v>
      </c>
      <c r="F70" s="63">
        <v>0</v>
      </c>
      <c r="G70" s="64">
        <f>D70+E70+F70</f>
        <v>102392777.91</v>
      </c>
      <c r="H70" s="53">
        <v>567808</v>
      </c>
      <c r="I70" s="63">
        <v>64395362.299999997</v>
      </c>
      <c r="J70" s="75">
        <v>0</v>
      </c>
      <c r="K70" s="55">
        <f>H70+I70+J70</f>
        <v>64963170.299999997</v>
      </c>
      <c r="L70" s="33"/>
      <c r="M70" s="33"/>
    </row>
    <row r="71" spans="2:13">
      <c r="B71" s="57" t="s">
        <v>77</v>
      </c>
      <c r="C71" s="172" t="s">
        <v>136</v>
      </c>
      <c r="D71" s="164">
        <v>2162853</v>
      </c>
      <c r="E71" s="164">
        <v>37560973</v>
      </c>
      <c r="F71" s="164"/>
      <c r="G71" s="174">
        <f>D71+E71+F71</f>
        <v>39723826</v>
      </c>
      <c r="H71" s="164">
        <v>283904</v>
      </c>
      <c r="I71" s="164">
        <v>32675590</v>
      </c>
      <c r="J71" s="164"/>
      <c r="K71" s="166">
        <f>H71+I71+J71</f>
        <v>32959494</v>
      </c>
      <c r="L71" s="168"/>
      <c r="M71" s="169"/>
    </row>
    <row r="72" spans="2:13">
      <c r="B72" s="58" t="s">
        <v>137</v>
      </c>
      <c r="C72" s="173"/>
      <c r="D72" s="165"/>
      <c r="E72" s="165"/>
      <c r="F72" s="165"/>
      <c r="G72" s="175"/>
      <c r="H72" s="165"/>
      <c r="I72" s="165"/>
      <c r="J72" s="165"/>
      <c r="K72" s="167"/>
      <c r="L72" s="168"/>
      <c r="M72" s="169"/>
    </row>
    <row r="73" spans="2:13" s="95" customFormat="1" ht="22.5">
      <c r="B73" s="56" t="s">
        <v>138</v>
      </c>
      <c r="C73" s="51" t="s">
        <v>139</v>
      </c>
      <c r="D73" s="53"/>
      <c r="E73" s="53"/>
      <c r="F73" s="53"/>
      <c r="G73" s="54">
        <f>D73+E73+F73</f>
        <v>0</v>
      </c>
      <c r="H73" s="53"/>
      <c r="I73" s="53"/>
      <c r="J73" s="53"/>
      <c r="K73" s="65">
        <f>H73+I73+J73</f>
        <v>0</v>
      </c>
      <c r="L73" s="33"/>
      <c r="M73" s="33"/>
    </row>
    <row r="74" spans="2:13" s="95" customFormat="1" ht="12.75">
      <c r="B74" s="57" t="s">
        <v>77</v>
      </c>
      <c r="C74" s="172" t="s">
        <v>140</v>
      </c>
      <c r="D74" s="164"/>
      <c r="E74" s="164"/>
      <c r="F74" s="164"/>
      <c r="G74" s="174">
        <f>D74+E74+F74</f>
        <v>0</v>
      </c>
      <c r="H74" s="164"/>
      <c r="I74" s="164"/>
      <c r="J74" s="164"/>
      <c r="K74" s="166">
        <f>H74+I74+J74</f>
        <v>0</v>
      </c>
      <c r="L74" s="168"/>
      <c r="M74" s="169"/>
    </row>
    <row r="75" spans="2:13" s="95" customFormat="1" ht="13.5" thickBot="1">
      <c r="B75" s="58" t="s">
        <v>137</v>
      </c>
      <c r="C75" s="185"/>
      <c r="D75" s="183"/>
      <c r="E75" s="183"/>
      <c r="F75" s="183"/>
      <c r="G75" s="186"/>
      <c r="H75" s="183"/>
      <c r="I75" s="183"/>
      <c r="J75" s="183"/>
      <c r="K75" s="184"/>
      <c r="L75" s="168"/>
      <c r="M75" s="169"/>
    </row>
    <row r="76" spans="2:13" s="95" customFormat="1" ht="14.25" customHeight="1">
      <c r="B76" s="66"/>
      <c r="C76" s="67"/>
      <c r="D76" s="68"/>
      <c r="E76" s="68"/>
      <c r="F76" s="68"/>
      <c r="G76" s="68"/>
      <c r="H76" s="68"/>
      <c r="I76" s="68"/>
      <c r="K76" s="69" t="s">
        <v>141</v>
      </c>
      <c r="L76" s="33"/>
      <c r="M76" s="33"/>
    </row>
    <row r="77" spans="2:13" s="95" customFormat="1" ht="15.75" customHeight="1">
      <c r="B77" s="30"/>
      <c r="C77" s="31" t="s">
        <v>49</v>
      </c>
      <c r="D77" s="176" t="s">
        <v>50</v>
      </c>
      <c r="E77" s="177"/>
      <c r="F77" s="177"/>
      <c r="G77" s="178"/>
      <c r="H77" s="176" t="s">
        <v>51</v>
      </c>
      <c r="I77" s="177"/>
      <c r="J77" s="177"/>
      <c r="K77" s="177"/>
      <c r="L77" s="33"/>
      <c r="M77" s="33"/>
    </row>
    <row r="78" spans="2:13" s="95" customFormat="1" ht="12" customHeight="1">
      <c r="B78" s="34"/>
      <c r="C78" s="35" t="s">
        <v>53</v>
      </c>
      <c r="D78" s="36" t="s">
        <v>54</v>
      </c>
      <c r="E78" s="37" t="s">
        <v>55</v>
      </c>
      <c r="F78" s="37" t="s">
        <v>56</v>
      </c>
      <c r="G78" s="179" t="s">
        <v>57</v>
      </c>
      <c r="H78" s="36" t="s">
        <v>54</v>
      </c>
      <c r="I78" s="37" t="s">
        <v>55</v>
      </c>
      <c r="J78" s="37" t="s">
        <v>56</v>
      </c>
      <c r="K78" s="181" t="s">
        <v>57</v>
      </c>
      <c r="L78" s="33"/>
      <c r="M78" s="33"/>
    </row>
    <row r="79" spans="2:13" s="95" customFormat="1" ht="12" customHeight="1">
      <c r="B79" s="38" t="s">
        <v>59</v>
      </c>
      <c r="C79" s="35" t="s">
        <v>60</v>
      </c>
      <c r="D79" s="36" t="s">
        <v>61</v>
      </c>
      <c r="E79" s="36" t="s">
        <v>62</v>
      </c>
      <c r="F79" s="36" t="s">
        <v>63</v>
      </c>
      <c r="G79" s="180"/>
      <c r="H79" s="36" t="s">
        <v>61</v>
      </c>
      <c r="I79" s="36" t="s">
        <v>62</v>
      </c>
      <c r="J79" s="36" t="s">
        <v>63</v>
      </c>
      <c r="K79" s="182"/>
      <c r="L79" s="33"/>
      <c r="M79" s="33"/>
    </row>
    <row r="80" spans="2:13" s="95" customFormat="1" ht="12" customHeight="1">
      <c r="B80" s="34"/>
      <c r="C80" s="35"/>
      <c r="D80" s="36" t="s">
        <v>66</v>
      </c>
      <c r="E80" s="36" t="s">
        <v>67</v>
      </c>
      <c r="F80" s="36" t="s">
        <v>54</v>
      </c>
      <c r="G80" s="180"/>
      <c r="H80" s="36" t="s">
        <v>66</v>
      </c>
      <c r="I80" s="36" t="s">
        <v>67</v>
      </c>
      <c r="J80" s="36" t="s">
        <v>54</v>
      </c>
      <c r="K80" s="182"/>
      <c r="L80" s="33"/>
      <c r="M80" s="33"/>
    </row>
    <row r="81" spans="2:13" s="95" customFormat="1" ht="15.75" customHeight="1" thickBot="1">
      <c r="B81" s="40">
        <v>1</v>
      </c>
      <c r="C81" s="41" t="s">
        <v>70</v>
      </c>
      <c r="D81" s="42">
        <v>3</v>
      </c>
      <c r="E81" s="42">
        <v>4</v>
      </c>
      <c r="F81" s="42">
        <v>5</v>
      </c>
      <c r="G81" s="42">
        <v>6</v>
      </c>
      <c r="H81" s="42">
        <v>7</v>
      </c>
      <c r="I81" s="42">
        <v>8</v>
      </c>
      <c r="J81" s="42">
        <v>9</v>
      </c>
      <c r="K81" s="43">
        <v>10</v>
      </c>
      <c r="L81" s="33"/>
      <c r="M81" s="33"/>
    </row>
    <row r="82" spans="2:13" s="95" customFormat="1" ht="12.75" customHeight="1">
      <c r="B82" s="56" t="s">
        <v>142</v>
      </c>
      <c r="C82" s="51" t="s">
        <v>143</v>
      </c>
      <c r="D82" s="53"/>
      <c r="E82" s="75"/>
      <c r="F82" s="75"/>
      <c r="G82" s="76">
        <f>D82+E82+F82</f>
        <v>0</v>
      </c>
      <c r="H82" s="75"/>
      <c r="I82" s="75"/>
      <c r="J82" s="75"/>
      <c r="K82" s="55">
        <f>H82+I82+J82</f>
        <v>0</v>
      </c>
      <c r="L82" s="33"/>
      <c r="M82" s="33"/>
    </row>
    <row r="83" spans="2:13" s="95" customFormat="1" ht="12.75" customHeight="1">
      <c r="B83" s="57" t="s">
        <v>77</v>
      </c>
      <c r="C83" s="172" t="s">
        <v>144</v>
      </c>
      <c r="D83" s="164"/>
      <c r="E83" s="164"/>
      <c r="F83" s="164"/>
      <c r="G83" s="174">
        <f>D83+E83+F83</f>
        <v>0</v>
      </c>
      <c r="H83" s="164"/>
      <c r="I83" s="164"/>
      <c r="J83" s="164"/>
      <c r="K83" s="166">
        <f>H83+I83+J83</f>
        <v>0</v>
      </c>
      <c r="L83" s="168"/>
      <c r="M83" s="169"/>
    </row>
    <row r="84" spans="2:13" s="95" customFormat="1" ht="12.75">
      <c r="B84" s="58" t="s">
        <v>100</v>
      </c>
      <c r="C84" s="173"/>
      <c r="D84" s="165"/>
      <c r="E84" s="165"/>
      <c r="F84" s="165"/>
      <c r="G84" s="175"/>
      <c r="H84" s="165"/>
      <c r="I84" s="165"/>
      <c r="J84" s="165"/>
      <c r="K84" s="167"/>
      <c r="L84" s="168"/>
      <c r="M84" s="169"/>
    </row>
    <row r="85" spans="2:13" s="95" customFormat="1" ht="12.75">
      <c r="B85" s="56" t="s">
        <v>145</v>
      </c>
      <c r="C85" s="51" t="s">
        <v>146</v>
      </c>
      <c r="D85" s="53"/>
      <c r="E85" s="53"/>
      <c r="F85" s="53"/>
      <c r="G85" s="54">
        <f>D85+E85+F85</f>
        <v>0</v>
      </c>
      <c r="H85" s="53"/>
      <c r="I85" s="53"/>
      <c r="J85" s="53"/>
      <c r="K85" s="55">
        <f>H85+I85+J85</f>
        <v>0</v>
      </c>
      <c r="L85" s="33"/>
      <c r="M85" s="33"/>
    </row>
    <row r="86" spans="2:13" s="95" customFormat="1" ht="12.75">
      <c r="B86" s="57" t="s">
        <v>77</v>
      </c>
      <c r="C86" s="172" t="s">
        <v>147</v>
      </c>
      <c r="D86" s="164"/>
      <c r="E86" s="164"/>
      <c r="F86" s="164"/>
      <c r="G86" s="174">
        <f>D86+E86+F86</f>
        <v>0</v>
      </c>
      <c r="H86" s="164"/>
      <c r="I86" s="164"/>
      <c r="J86" s="164"/>
      <c r="K86" s="166">
        <f>H86+I86+J86</f>
        <v>0</v>
      </c>
      <c r="L86" s="168"/>
      <c r="M86" s="169"/>
    </row>
    <row r="87" spans="2:13" s="95" customFormat="1" ht="12.75">
      <c r="B87" s="58" t="s">
        <v>148</v>
      </c>
      <c r="C87" s="173"/>
      <c r="D87" s="165"/>
      <c r="E87" s="165"/>
      <c r="F87" s="165"/>
      <c r="G87" s="175"/>
      <c r="H87" s="165"/>
      <c r="I87" s="165"/>
      <c r="J87" s="165"/>
      <c r="K87" s="167"/>
      <c r="L87" s="168"/>
      <c r="M87" s="169"/>
    </row>
    <row r="88" spans="2:13" s="95" customFormat="1" ht="12.75">
      <c r="B88" s="96" t="s">
        <v>149</v>
      </c>
      <c r="C88" s="74" t="s">
        <v>150</v>
      </c>
      <c r="D88" s="75"/>
      <c r="E88" s="75"/>
      <c r="F88" s="75"/>
      <c r="G88" s="97">
        <f>D88+E88+F88</f>
        <v>0</v>
      </c>
      <c r="H88" s="75"/>
      <c r="I88" s="75"/>
      <c r="J88" s="75"/>
      <c r="K88" s="98">
        <f>H88+I88+J88</f>
        <v>0</v>
      </c>
      <c r="L88" s="77"/>
      <c r="M88" s="33"/>
    </row>
    <row r="89" spans="2:13" s="95" customFormat="1" ht="26.25" customHeight="1" thickBot="1">
      <c r="B89" s="99" t="s">
        <v>151</v>
      </c>
      <c r="C89" s="78" t="s">
        <v>152</v>
      </c>
      <c r="D89" s="100">
        <f t="shared" ref="D89:K89" si="4">D57+D67+D70+D73+D82+D85+D88</f>
        <v>4273344</v>
      </c>
      <c r="E89" s="100">
        <f t="shared" si="4"/>
        <v>98119433.909999996</v>
      </c>
      <c r="F89" s="100">
        <f t="shared" si="4"/>
        <v>333176.65000000002</v>
      </c>
      <c r="G89" s="100">
        <f t="shared" si="4"/>
        <v>102725954.56</v>
      </c>
      <c r="H89" s="100">
        <f t="shared" si="4"/>
        <v>567808</v>
      </c>
      <c r="I89" s="100">
        <f t="shared" si="4"/>
        <v>64395362.299999997</v>
      </c>
      <c r="J89" s="100">
        <f t="shared" si="4"/>
        <v>147877.03</v>
      </c>
      <c r="K89" s="101">
        <f t="shared" si="4"/>
        <v>65111047.329999998</v>
      </c>
      <c r="L89" s="33"/>
      <c r="M89" s="33"/>
    </row>
    <row r="90" spans="2:13" s="95" customFormat="1" ht="26.25" customHeight="1" thickBot="1">
      <c r="B90" s="102" t="s">
        <v>153</v>
      </c>
      <c r="C90" s="81" t="s">
        <v>154</v>
      </c>
      <c r="D90" s="103">
        <f t="shared" ref="D90:K90" si="5">D55+D89</f>
        <v>4273344</v>
      </c>
      <c r="E90" s="103">
        <f t="shared" si="5"/>
        <v>157286347.01999998</v>
      </c>
      <c r="F90" s="103">
        <f t="shared" si="5"/>
        <v>1132981.67</v>
      </c>
      <c r="G90" s="103">
        <f t="shared" si="5"/>
        <v>162692672.69</v>
      </c>
      <c r="H90" s="103">
        <f t="shared" si="5"/>
        <v>582972.23</v>
      </c>
      <c r="I90" s="103">
        <f t="shared" si="5"/>
        <v>121225860.88</v>
      </c>
      <c r="J90" s="103">
        <f t="shared" si="5"/>
        <v>865419.39</v>
      </c>
      <c r="K90" s="104">
        <f t="shared" si="5"/>
        <v>122674252.5</v>
      </c>
      <c r="L90" s="33"/>
      <c r="M90" s="33"/>
    </row>
    <row r="91" spans="2:13" s="95" customFormat="1" ht="18.75" customHeight="1">
      <c r="B91" s="105"/>
      <c r="C91" s="77"/>
      <c r="D91" s="106"/>
      <c r="E91" s="106"/>
      <c r="F91" s="106"/>
      <c r="G91" s="106"/>
      <c r="H91" s="106"/>
      <c r="I91" s="106"/>
      <c r="K91" s="107" t="s">
        <v>155</v>
      </c>
      <c r="L91" s="33"/>
      <c r="M91" s="33"/>
    </row>
    <row r="92" spans="2:13" s="95" customFormat="1" ht="17.25" customHeight="1">
      <c r="B92" s="30"/>
      <c r="C92" s="31" t="s">
        <v>49</v>
      </c>
      <c r="D92" s="176" t="s">
        <v>50</v>
      </c>
      <c r="E92" s="177"/>
      <c r="F92" s="177"/>
      <c r="G92" s="178"/>
      <c r="H92" s="176" t="s">
        <v>51</v>
      </c>
      <c r="I92" s="177"/>
      <c r="J92" s="177"/>
      <c r="K92" s="177"/>
      <c r="L92" s="33"/>
      <c r="M92" s="33"/>
    </row>
    <row r="93" spans="2:13" s="95" customFormat="1" ht="12" customHeight="1">
      <c r="B93" s="34"/>
      <c r="C93" s="35" t="s">
        <v>53</v>
      </c>
      <c r="D93" s="36" t="s">
        <v>54</v>
      </c>
      <c r="E93" s="37" t="s">
        <v>55</v>
      </c>
      <c r="F93" s="37" t="s">
        <v>56</v>
      </c>
      <c r="G93" s="179" t="s">
        <v>57</v>
      </c>
      <c r="H93" s="36" t="s">
        <v>54</v>
      </c>
      <c r="I93" s="37" t="s">
        <v>55</v>
      </c>
      <c r="J93" s="37" t="s">
        <v>56</v>
      </c>
      <c r="K93" s="181" t="s">
        <v>57</v>
      </c>
      <c r="L93" s="33"/>
      <c r="M93" s="33"/>
    </row>
    <row r="94" spans="2:13" s="95" customFormat="1" ht="12" customHeight="1">
      <c r="B94" s="38" t="s">
        <v>156</v>
      </c>
      <c r="C94" s="35" t="s">
        <v>60</v>
      </c>
      <c r="D94" s="36" t="s">
        <v>61</v>
      </c>
      <c r="E94" s="36" t="s">
        <v>62</v>
      </c>
      <c r="F94" s="36" t="s">
        <v>63</v>
      </c>
      <c r="G94" s="180"/>
      <c r="H94" s="36" t="s">
        <v>61</v>
      </c>
      <c r="I94" s="36" t="s">
        <v>62</v>
      </c>
      <c r="J94" s="36" t="s">
        <v>63</v>
      </c>
      <c r="K94" s="182"/>
      <c r="L94" s="33"/>
      <c r="M94" s="33"/>
    </row>
    <row r="95" spans="2:13" s="95" customFormat="1" ht="12" customHeight="1">
      <c r="B95" s="34"/>
      <c r="C95" s="35"/>
      <c r="D95" s="36" t="s">
        <v>66</v>
      </c>
      <c r="E95" s="36" t="s">
        <v>67</v>
      </c>
      <c r="F95" s="36" t="s">
        <v>54</v>
      </c>
      <c r="G95" s="180"/>
      <c r="H95" s="36" t="s">
        <v>66</v>
      </c>
      <c r="I95" s="36" t="s">
        <v>67</v>
      </c>
      <c r="J95" s="36" t="s">
        <v>54</v>
      </c>
      <c r="K95" s="182"/>
      <c r="L95" s="33"/>
      <c r="M95" s="33"/>
    </row>
    <row r="96" spans="2:13" s="95" customFormat="1" ht="13.5" customHeight="1" thickBot="1">
      <c r="B96" s="40">
        <v>1</v>
      </c>
      <c r="C96" s="41" t="s">
        <v>70</v>
      </c>
      <c r="D96" s="108">
        <v>3</v>
      </c>
      <c r="E96" s="108">
        <v>4</v>
      </c>
      <c r="F96" s="108">
        <v>5</v>
      </c>
      <c r="G96" s="108">
        <v>6</v>
      </c>
      <c r="H96" s="108">
        <v>7</v>
      </c>
      <c r="I96" s="108">
        <v>8</v>
      </c>
      <c r="J96" s="108">
        <v>9</v>
      </c>
      <c r="K96" s="109">
        <v>10</v>
      </c>
      <c r="L96" s="33"/>
      <c r="M96" s="33"/>
    </row>
    <row r="97" spans="2:13" s="95" customFormat="1" ht="20.100000000000001" customHeight="1">
      <c r="B97" s="110" t="s">
        <v>157</v>
      </c>
      <c r="C97" s="45"/>
      <c r="D97" s="46"/>
      <c r="E97" s="48"/>
      <c r="F97" s="48"/>
      <c r="G97" s="48"/>
      <c r="H97" s="48"/>
      <c r="I97" s="48"/>
      <c r="J97" s="48"/>
      <c r="K97" s="49"/>
      <c r="L97" s="33"/>
      <c r="M97" s="33"/>
    </row>
    <row r="98" spans="2:13" s="95" customFormat="1" ht="22.5">
      <c r="B98" s="87" t="s">
        <v>158</v>
      </c>
      <c r="C98" s="51" t="s">
        <v>159</v>
      </c>
      <c r="D98" s="63"/>
      <c r="E98" s="53"/>
      <c r="F98" s="53"/>
      <c r="G98" s="54">
        <f>D98+E98+F98</f>
        <v>0</v>
      </c>
      <c r="H98" s="53"/>
      <c r="I98" s="53"/>
      <c r="J98" s="53"/>
      <c r="K98" s="55">
        <f>H98+I98+J98</f>
        <v>0</v>
      </c>
      <c r="L98" s="33"/>
      <c r="M98" s="33"/>
    </row>
    <row r="99" spans="2:13" s="95" customFormat="1" ht="12.75">
      <c r="B99" s="57" t="s">
        <v>77</v>
      </c>
      <c r="C99" s="172" t="s">
        <v>160</v>
      </c>
      <c r="D99" s="164"/>
      <c r="E99" s="164"/>
      <c r="F99" s="164"/>
      <c r="G99" s="174">
        <f>D99+E99+F99</f>
        <v>0</v>
      </c>
      <c r="H99" s="164"/>
      <c r="I99" s="164"/>
      <c r="J99" s="164"/>
      <c r="K99" s="166">
        <f>H99+I99+J99</f>
        <v>0</v>
      </c>
      <c r="L99" s="168"/>
      <c r="M99" s="169"/>
    </row>
    <row r="100" spans="2:13" s="95" customFormat="1" ht="12.75">
      <c r="B100" s="58" t="s">
        <v>100</v>
      </c>
      <c r="C100" s="173"/>
      <c r="D100" s="165"/>
      <c r="E100" s="165"/>
      <c r="F100" s="165"/>
      <c r="G100" s="175"/>
      <c r="H100" s="165"/>
      <c r="I100" s="165"/>
      <c r="J100" s="165"/>
      <c r="K100" s="167"/>
      <c r="L100" s="168"/>
      <c r="M100" s="169"/>
    </row>
    <row r="101" spans="2:13" s="95" customFormat="1" ht="22.5">
      <c r="B101" s="56" t="s">
        <v>161</v>
      </c>
      <c r="C101" s="51" t="s">
        <v>162</v>
      </c>
      <c r="D101" s="53">
        <v>0</v>
      </c>
      <c r="E101" s="63">
        <v>129921.37</v>
      </c>
      <c r="F101" s="63">
        <v>63855.57</v>
      </c>
      <c r="G101" s="64">
        <f>D101+E101+F101</f>
        <v>193776.94</v>
      </c>
      <c r="H101" s="63">
        <v>0</v>
      </c>
      <c r="I101" s="63">
        <v>377482.8</v>
      </c>
      <c r="J101" s="63">
        <v>123792.99</v>
      </c>
      <c r="K101" s="55">
        <f>H101+I101+J101</f>
        <v>501275.79</v>
      </c>
      <c r="L101" s="33"/>
      <c r="M101" s="33"/>
    </row>
    <row r="102" spans="2:13" s="95" customFormat="1" ht="12.75">
      <c r="B102" s="57" t="s">
        <v>77</v>
      </c>
      <c r="C102" s="172" t="s">
        <v>163</v>
      </c>
      <c r="D102" s="164"/>
      <c r="E102" s="164"/>
      <c r="F102" s="164"/>
      <c r="G102" s="174">
        <f>D102+E102+F102</f>
        <v>0</v>
      </c>
      <c r="H102" s="164"/>
      <c r="I102" s="164"/>
      <c r="J102" s="164"/>
      <c r="K102" s="166">
        <f>H102+I102+J102</f>
        <v>0</v>
      </c>
      <c r="L102" s="168"/>
      <c r="M102" s="169"/>
    </row>
    <row r="103" spans="2:13" s="95" customFormat="1" ht="12.75">
      <c r="B103" s="58" t="s">
        <v>137</v>
      </c>
      <c r="C103" s="173"/>
      <c r="D103" s="165"/>
      <c r="E103" s="165"/>
      <c r="F103" s="165"/>
      <c r="G103" s="175"/>
      <c r="H103" s="165"/>
      <c r="I103" s="165"/>
      <c r="J103" s="165"/>
      <c r="K103" s="167"/>
      <c r="L103" s="168"/>
      <c r="M103" s="169"/>
    </row>
    <row r="104" spans="2:13" s="95" customFormat="1" ht="20.100000000000001" customHeight="1">
      <c r="B104" s="56" t="s">
        <v>164</v>
      </c>
      <c r="C104" s="51" t="s">
        <v>165</v>
      </c>
      <c r="D104" s="53"/>
      <c r="E104" s="63"/>
      <c r="F104" s="63"/>
      <c r="G104" s="64">
        <f>D104+E104+F104</f>
        <v>0</v>
      </c>
      <c r="H104" s="63"/>
      <c r="I104" s="63"/>
      <c r="J104" s="63"/>
      <c r="K104" s="55">
        <f>H104+I104+J104</f>
        <v>0</v>
      </c>
      <c r="L104" s="33"/>
      <c r="M104" s="33"/>
    </row>
    <row r="105" spans="2:13" s="95" customFormat="1" ht="20.100000000000001" customHeight="1">
      <c r="B105" s="56" t="s">
        <v>166</v>
      </c>
      <c r="C105" s="51" t="s">
        <v>167</v>
      </c>
      <c r="D105" s="60">
        <f>D108+D109+D110+D111</f>
        <v>0</v>
      </c>
      <c r="E105" s="60">
        <f>E108+E109+E110+E111</f>
        <v>0</v>
      </c>
      <c r="F105" s="60">
        <f>F106+F108+F109+F110+F111</f>
        <v>19213.07</v>
      </c>
      <c r="G105" s="60">
        <f>G106+G108+G109+G110+G111</f>
        <v>19213.07</v>
      </c>
      <c r="H105" s="60">
        <f>H108+H109+H110+H111</f>
        <v>0</v>
      </c>
      <c r="I105" s="60">
        <f>I108+I109+I110+I111</f>
        <v>0</v>
      </c>
      <c r="J105" s="60">
        <f>J106+J108+J109+J110+J111</f>
        <v>18510.349999999999</v>
      </c>
      <c r="K105" s="61">
        <f>K106+K108+K109+K110+K111</f>
        <v>18510.349999999999</v>
      </c>
      <c r="L105" s="33"/>
      <c r="M105" s="33"/>
    </row>
    <row r="106" spans="2:13" s="95" customFormat="1" ht="12.75">
      <c r="B106" s="57" t="s">
        <v>119</v>
      </c>
      <c r="C106" s="172" t="s">
        <v>168</v>
      </c>
      <c r="D106" s="170" t="s">
        <v>169</v>
      </c>
      <c r="E106" s="170" t="s">
        <v>169</v>
      </c>
      <c r="F106" s="164">
        <v>19213.07</v>
      </c>
      <c r="G106" s="174">
        <f>F106</f>
        <v>19213.07</v>
      </c>
      <c r="H106" s="170" t="s">
        <v>169</v>
      </c>
      <c r="I106" s="170" t="s">
        <v>169</v>
      </c>
      <c r="J106" s="164">
        <v>18510.349999999999</v>
      </c>
      <c r="K106" s="166">
        <f>J106</f>
        <v>18510.349999999999</v>
      </c>
      <c r="L106" s="168"/>
      <c r="M106" s="169"/>
    </row>
    <row r="107" spans="2:13" s="95" customFormat="1" ht="22.5">
      <c r="B107" s="58" t="s">
        <v>170</v>
      </c>
      <c r="C107" s="173"/>
      <c r="D107" s="171"/>
      <c r="E107" s="171"/>
      <c r="F107" s="165"/>
      <c r="G107" s="175"/>
      <c r="H107" s="171"/>
      <c r="I107" s="171"/>
      <c r="J107" s="165"/>
      <c r="K107" s="167"/>
      <c r="L107" s="168"/>
      <c r="M107" s="169"/>
    </row>
    <row r="108" spans="2:13" s="95" customFormat="1" ht="20.100000000000001" customHeight="1">
      <c r="B108" s="89" t="s">
        <v>171</v>
      </c>
      <c r="C108" s="51" t="s">
        <v>172</v>
      </c>
      <c r="D108" s="53"/>
      <c r="E108" s="63"/>
      <c r="F108" s="63"/>
      <c r="G108" s="64">
        <f t="shared" ref="G108:G113" si="6">D108+E108+F108</f>
        <v>0</v>
      </c>
      <c r="H108" s="63"/>
      <c r="I108" s="63"/>
      <c r="J108" s="63"/>
      <c r="K108" s="55">
        <f t="shared" ref="K108:K113" si="7">H108+I108+J108</f>
        <v>0</v>
      </c>
      <c r="L108" s="33"/>
      <c r="M108" s="33"/>
    </row>
    <row r="109" spans="2:13" s="95" customFormat="1" ht="20.100000000000001" customHeight="1">
      <c r="B109" s="89" t="s">
        <v>173</v>
      </c>
      <c r="C109" s="51" t="s">
        <v>174</v>
      </c>
      <c r="D109" s="53"/>
      <c r="E109" s="63"/>
      <c r="F109" s="63"/>
      <c r="G109" s="64">
        <f t="shared" si="6"/>
        <v>0</v>
      </c>
      <c r="H109" s="63"/>
      <c r="I109" s="63"/>
      <c r="J109" s="63"/>
      <c r="K109" s="55">
        <f t="shared" si="7"/>
        <v>0</v>
      </c>
      <c r="L109" s="33"/>
      <c r="M109" s="33"/>
    </row>
    <row r="110" spans="2:13" s="95" customFormat="1" ht="20.100000000000001" customHeight="1">
      <c r="B110" s="89" t="s">
        <v>175</v>
      </c>
      <c r="C110" s="51" t="s">
        <v>176</v>
      </c>
      <c r="D110" s="53"/>
      <c r="E110" s="63"/>
      <c r="F110" s="63"/>
      <c r="G110" s="64">
        <f t="shared" si="6"/>
        <v>0</v>
      </c>
      <c r="H110" s="63"/>
      <c r="I110" s="63"/>
      <c r="J110" s="63"/>
      <c r="K110" s="55">
        <f t="shared" si="7"/>
        <v>0</v>
      </c>
      <c r="L110" s="33"/>
      <c r="M110" s="33"/>
    </row>
    <row r="111" spans="2:13" s="95" customFormat="1" ht="22.5">
      <c r="B111" s="89" t="s">
        <v>177</v>
      </c>
      <c r="C111" s="51" t="s">
        <v>178</v>
      </c>
      <c r="D111" s="53"/>
      <c r="E111" s="63"/>
      <c r="F111" s="63"/>
      <c r="G111" s="64">
        <f t="shared" si="6"/>
        <v>0</v>
      </c>
      <c r="H111" s="63"/>
      <c r="I111" s="63"/>
      <c r="J111" s="63"/>
      <c r="K111" s="55">
        <f t="shared" si="7"/>
        <v>0</v>
      </c>
      <c r="L111" s="33"/>
      <c r="M111" s="33"/>
    </row>
    <row r="112" spans="2:13" s="95" customFormat="1" ht="23.1" customHeight="1">
      <c r="B112" s="56" t="s">
        <v>179</v>
      </c>
      <c r="C112" s="51" t="s">
        <v>180</v>
      </c>
      <c r="D112" s="53">
        <v>0</v>
      </c>
      <c r="E112" s="63">
        <v>0</v>
      </c>
      <c r="F112" s="63">
        <v>364542.46</v>
      </c>
      <c r="G112" s="64">
        <f t="shared" si="6"/>
        <v>364542.46</v>
      </c>
      <c r="H112" s="63">
        <v>0</v>
      </c>
      <c r="I112" s="63">
        <v>0</v>
      </c>
      <c r="J112" s="63">
        <v>420072.14</v>
      </c>
      <c r="K112" s="55">
        <f t="shared" si="7"/>
        <v>420072.14</v>
      </c>
      <c r="L112" s="33"/>
      <c r="M112" s="33"/>
    </row>
    <row r="113" spans="2:13" s="95" customFormat="1" ht="12.75">
      <c r="B113" s="57" t="s">
        <v>77</v>
      </c>
      <c r="C113" s="172" t="s">
        <v>181</v>
      </c>
      <c r="D113" s="164"/>
      <c r="E113" s="164"/>
      <c r="F113" s="164"/>
      <c r="G113" s="174">
        <f t="shared" si="6"/>
        <v>0</v>
      </c>
      <c r="H113" s="164"/>
      <c r="I113" s="164"/>
      <c r="J113" s="164"/>
      <c r="K113" s="166">
        <f t="shared" si="7"/>
        <v>0</v>
      </c>
      <c r="L113" s="168"/>
      <c r="M113" s="169"/>
    </row>
    <row r="114" spans="2:13" s="95" customFormat="1" ht="12.75">
      <c r="B114" s="58" t="s">
        <v>137</v>
      </c>
      <c r="C114" s="173"/>
      <c r="D114" s="165"/>
      <c r="E114" s="165"/>
      <c r="F114" s="165"/>
      <c r="G114" s="175"/>
      <c r="H114" s="165"/>
      <c r="I114" s="165"/>
      <c r="J114" s="165"/>
      <c r="K114" s="167"/>
      <c r="L114" s="168"/>
      <c r="M114" s="169"/>
    </row>
    <row r="115" spans="2:13" s="95" customFormat="1" ht="12.75" customHeight="1">
      <c r="B115" s="56" t="s">
        <v>182</v>
      </c>
      <c r="C115" s="51" t="s">
        <v>183</v>
      </c>
      <c r="D115" s="52">
        <v>0</v>
      </c>
      <c r="E115" s="75">
        <v>73547788.959999993</v>
      </c>
      <c r="F115" s="75">
        <v>0</v>
      </c>
      <c r="G115" s="64">
        <f>D115+E115+F115</f>
        <v>73547788.959999993</v>
      </c>
      <c r="H115" s="111">
        <v>0</v>
      </c>
      <c r="I115" s="75">
        <v>71461014.519999996</v>
      </c>
      <c r="J115" s="75">
        <v>0</v>
      </c>
      <c r="K115" s="55">
        <f>H115+I115+J115</f>
        <v>71461014.519999996</v>
      </c>
      <c r="L115" s="33"/>
      <c r="M115" s="33"/>
    </row>
    <row r="116" spans="2:13" s="95" customFormat="1" ht="11.25" customHeight="1">
      <c r="B116" s="56" t="s">
        <v>184</v>
      </c>
      <c r="C116" s="51" t="s">
        <v>185</v>
      </c>
      <c r="D116" s="53">
        <v>4273344</v>
      </c>
      <c r="E116" s="53">
        <v>98119433.909999996</v>
      </c>
      <c r="F116" s="53">
        <v>0</v>
      </c>
      <c r="G116" s="64">
        <f>D116+E116+F116</f>
        <v>102392777.91</v>
      </c>
      <c r="H116" s="53">
        <v>567808</v>
      </c>
      <c r="I116" s="53">
        <v>64395362.299999997</v>
      </c>
      <c r="J116" s="53">
        <v>0</v>
      </c>
      <c r="K116" s="55">
        <f>H116+I116+J116</f>
        <v>64963170.299999997</v>
      </c>
      <c r="L116" s="33"/>
      <c r="M116" s="33"/>
    </row>
    <row r="117" spans="2:13" s="95" customFormat="1" ht="11.25" customHeight="1">
      <c r="B117" s="56" t="s">
        <v>186</v>
      </c>
      <c r="C117" s="74" t="s">
        <v>187</v>
      </c>
      <c r="D117" s="53">
        <v>0</v>
      </c>
      <c r="E117" s="53">
        <v>1070491.69</v>
      </c>
      <c r="F117" s="53">
        <v>0</v>
      </c>
      <c r="G117" s="64">
        <f>D117+E117+F117</f>
        <v>1070491.69</v>
      </c>
      <c r="H117" s="53">
        <v>0</v>
      </c>
      <c r="I117" s="53">
        <v>1354075.63</v>
      </c>
      <c r="J117" s="53">
        <v>0</v>
      </c>
      <c r="K117" s="55">
        <f>H117+I117+J117</f>
        <v>1354075.63</v>
      </c>
      <c r="L117" s="33"/>
      <c r="M117" s="33"/>
    </row>
    <row r="118" spans="2:13" s="95" customFormat="1" ht="26.25" customHeight="1" thickBot="1">
      <c r="B118" s="112" t="s">
        <v>188</v>
      </c>
      <c r="C118" s="78" t="s">
        <v>189</v>
      </c>
      <c r="D118" s="113">
        <f t="shared" ref="D118:K118" si="8">D98+D101+D104+D105+D112+D115+D116+D117</f>
        <v>4273344</v>
      </c>
      <c r="E118" s="113">
        <f t="shared" si="8"/>
        <v>172867635.93000001</v>
      </c>
      <c r="F118" s="113">
        <f t="shared" si="8"/>
        <v>447611.10000000003</v>
      </c>
      <c r="G118" s="113">
        <f t="shared" si="8"/>
        <v>177588591.02999997</v>
      </c>
      <c r="H118" s="113">
        <f t="shared" si="8"/>
        <v>567808</v>
      </c>
      <c r="I118" s="113">
        <f t="shared" si="8"/>
        <v>137587935.25</v>
      </c>
      <c r="J118" s="113">
        <f t="shared" si="8"/>
        <v>562375.48</v>
      </c>
      <c r="K118" s="114">
        <f t="shared" si="8"/>
        <v>138718118.72999999</v>
      </c>
      <c r="L118" s="33"/>
      <c r="M118" s="33"/>
    </row>
    <row r="119" spans="2:13" s="95" customFormat="1" ht="20.100000000000001" customHeight="1">
      <c r="B119" s="44" t="s">
        <v>190</v>
      </c>
      <c r="C119" s="115"/>
      <c r="D119" s="116"/>
      <c r="E119" s="117"/>
      <c r="F119" s="117"/>
      <c r="G119" s="117"/>
      <c r="H119" s="117"/>
      <c r="I119" s="117"/>
      <c r="J119" s="117"/>
      <c r="K119" s="118"/>
      <c r="L119" s="33"/>
      <c r="M119" s="33"/>
    </row>
    <row r="120" spans="2:13" s="95" customFormat="1" ht="13.5" thickBot="1">
      <c r="B120" s="119" t="s">
        <v>191</v>
      </c>
      <c r="C120" s="51" t="s">
        <v>192</v>
      </c>
      <c r="D120" s="53">
        <v>0</v>
      </c>
      <c r="E120" s="53">
        <v>-15581288.91</v>
      </c>
      <c r="F120" s="53">
        <v>685370.57</v>
      </c>
      <c r="G120" s="54">
        <f>D120+E120+F120</f>
        <v>-14895918.34</v>
      </c>
      <c r="H120" s="53">
        <v>15164.23</v>
      </c>
      <c r="I120" s="53">
        <v>-16362074.369999999</v>
      </c>
      <c r="J120" s="53">
        <v>303043.90999999997</v>
      </c>
      <c r="K120" s="55">
        <f>H120+I120+J120</f>
        <v>-16043866.229999999</v>
      </c>
      <c r="L120" s="33"/>
      <c r="M120" s="33"/>
    </row>
    <row r="121" spans="2:13" ht="30" customHeight="1" thickBot="1">
      <c r="B121" s="102" t="s">
        <v>193</v>
      </c>
      <c r="C121" s="81" t="s">
        <v>194</v>
      </c>
      <c r="D121" s="120">
        <f t="shared" ref="D121:K121" si="9">D118+D120</f>
        <v>4273344</v>
      </c>
      <c r="E121" s="120">
        <f t="shared" si="9"/>
        <v>157286347.02000001</v>
      </c>
      <c r="F121" s="120">
        <f t="shared" si="9"/>
        <v>1132981.67</v>
      </c>
      <c r="G121" s="120">
        <f t="shared" si="9"/>
        <v>162692672.68999997</v>
      </c>
      <c r="H121" s="120">
        <f t="shared" si="9"/>
        <v>582972.23</v>
      </c>
      <c r="I121" s="120">
        <f t="shared" si="9"/>
        <v>121225860.88</v>
      </c>
      <c r="J121" s="120">
        <f t="shared" si="9"/>
        <v>865419.3899999999</v>
      </c>
      <c r="K121" s="104">
        <f t="shared" si="9"/>
        <v>122674252.49999999</v>
      </c>
      <c r="L121" s="33"/>
      <c r="M121" s="33"/>
    </row>
    <row r="122" spans="2:13" s="8" customFormat="1" ht="24" customHeight="1">
      <c r="B122" s="159" t="s">
        <v>195</v>
      </c>
      <c r="C122" s="159"/>
      <c r="D122" s="159"/>
      <c r="E122" s="159"/>
      <c r="F122" s="121"/>
      <c r="G122" s="121"/>
      <c r="H122" s="121"/>
      <c r="I122" s="121"/>
      <c r="J122" s="121"/>
      <c r="K122" s="121"/>
      <c r="L122" s="121"/>
      <c r="M122" s="33"/>
    </row>
    <row r="123" spans="2:13" s="8" customFormat="1" ht="12.75" customHeight="1">
      <c r="B123" s="160" t="s">
        <v>196</v>
      </c>
      <c r="C123" s="160"/>
      <c r="D123" s="160"/>
      <c r="E123" s="160"/>
      <c r="F123" s="121"/>
      <c r="G123" s="121"/>
      <c r="H123" s="121"/>
      <c r="I123" s="121"/>
      <c r="J123" s="121"/>
      <c r="K123" s="121"/>
      <c r="L123" s="121"/>
      <c r="M123" s="33"/>
    </row>
    <row r="124" spans="2:13" s="8" customFormat="1" ht="12.75" hidden="1" customHeight="1">
      <c r="B124" s="15"/>
      <c r="C124" s="25"/>
      <c r="M124" s="4"/>
    </row>
    <row r="125" spans="2:13" s="8" customFormat="1" ht="12.75" hidden="1" customHeight="1">
      <c r="B125" s="122" t="s">
        <v>197</v>
      </c>
      <c r="C125" s="161" t="s">
        <v>198</v>
      </c>
      <c r="D125" s="161"/>
      <c r="E125" s="161"/>
      <c r="G125" s="123" t="s">
        <v>199</v>
      </c>
      <c r="H125" s="162"/>
      <c r="I125" s="162"/>
      <c r="J125" s="153" t="s">
        <v>64</v>
      </c>
      <c r="K125" s="153"/>
      <c r="M125" s="4"/>
    </row>
    <row r="126" spans="2:13" s="8" customFormat="1" ht="12.75" hidden="1" customHeight="1">
      <c r="B126" s="123" t="s">
        <v>200</v>
      </c>
      <c r="C126" s="163" t="s">
        <v>201</v>
      </c>
      <c r="D126" s="163"/>
      <c r="E126" s="163"/>
      <c r="G126" s="123"/>
      <c r="H126" s="146" t="s">
        <v>202</v>
      </c>
      <c r="I126" s="146"/>
      <c r="J126" s="146" t="s">
        <v>201</v>
      </c>
      <c r="K126" s="146"/>
      <c r="M126" s="4"/>
    </row>
    <row r="127" spans="2:13" s="8" customFormat="1" ht="12.75" hidden="1" customHeight="1">
      <c r="B127" s="15"/>
      <c r="C127" s="25"/>
      <c r="M127" s="4"/>
    </row>
    <row r="128" spans="2:13" ht="12.75" hidden="1" customHeight="1">
      <c r="B128" s="15"/>
      <c r="C128" s="25"/>
      <c r="D128" s="8"/>
      <c r="E128" s="124"/>
      <c r="F128" s="155" t="s">
        <v>203</v>
      </c>
      <c r="G128" s="155"/>
      <c r="H128" s="156" t="s">
        <v>204</v>
      </c>
      <c r="I128" s="156"/>
      <c r="J128" s="156"/>
      <c r="K128" s="156"/>
      <c r="L128" s="3"/>
      <c r="M128" s="4"/>
    </row>
    <row r="129" spans="2:11" ht="12.75" hidden="1" customHeight="1">
      <c r="B129" s="15"/>
      <c r="C129" s="25"/>
      <c r="D129" s="8"/>
      <c r="E129" s="125"/>
      <c r="F129" s="125"/>
      <c r="G129" s="125"/>
      <c r="H129" s="157" t="s">
        <v>205</v>
      </c>
      <c r="I129" s="157"/>
      <c r="J129" s="157"/>
      <c r="K129" s="157"/>
    </row>
    <row r="130" spans="2:11" ht="12.75" hidden="1" customHeight="1">
      <c r="B130" s="15"/>
      <c r="C130" s="25"/>
      <c r="D130" s="158" t="s">
        <v>206</v>
      </c>
      <c r="E130" s="158"/>
      <c r="F130" s="153" t="s">
        <v>207</v>
      </c>
      <c r="G130" s="153"/>
      <c r="H130" s="154"/>
      <c r="I130" s="154"/>
      <c r="J130" s="153" t="s">
        <v>208</v>
      </c>
      <c r="K130" s="153"/>
    </row>
    <row r="131" spans="2:11" ht="12.75" hidden="1" customHeight="1">
      <c r="B131" s="15"/>
      <c r="C131" s="25"/>
      <c r="D131" s="152" t="s">
        <v>209</v>
      </c>
      <c r="E131" s="152"/>
      <c r="F131" s="146" t="s">
        <v>210</v>
      </c>
      <c r="G131" s="146"/>
      <c r="H131" s="146" t="s">
        <v>202</v>
      </c>
      <c r="I131" s="146"/>
      <c r="J131" s="146" t="s">
        <v>201</v>
      </c>
      <c r="K131" s="146"/>
    </row>
    <row r="132" spans="2:11" ht="12.75" hidden="1" customHeight="1">
      <c r="B132" s="15"/>
      <c r="C132" s="25"/>
      <c r="D132" s="123"/>
      <c r="E132" s="123"/>
      <c r="F132" s="126"/>
      <c r="G132" s="126"/>
      <c r="H132" s="126"/>
      <c r="I132" s="126"/>
      <c r="J132" s="126"/>
      <c r="K132" s="126"/>
    </row>
    <row r="133" spans="2:11" ht="12.75" hidden="1" customHeight="1">
      <c r="B133" s="127" t="s">
        <v>211</v>
      </c>
      <c r="C133" s="128"/>
      <c r="D133" s="153"/>
      <c r="E133" s="153"/>
      <c r="F133" s="154"/>
      <c r="G133" s="154"/>
      <c r="H133" s="153"/>
      <c r="I133" s="153"/>
      <c r="J133" s="153"/>
      <c r="K133" s="153"/>
    </row>
    <row r="134" spans="2:11" ht="16.5" hidden="1" customHeight="1">
      <c r="B134" s="129" t="s">
        <v>212</v>
      </c>
      <c r="C134" s="122"/>
      <c r="D134" s="146" t="s">
        <v>210</v>
      </c>
      <c r="E134" s="146"/>
      <c r="F134" s="146" t="s">
        <v>202</v>
      </c>
      <c r="G134" s="146"/>
      <c r="H134" s="146" t="s">
        <v>201</v>
      </c>
      <c r="I134" s="146"/>
      <c r="J134" s="147" t="s">
        <v>213</v>
      </c>
      <c r="K134" s="147"/>
    </row>
    <row r="135" spans="2:11" ht="16.5" hidden="1" customHeight="1">
      <c r="B135" s="129"/>
      <c r="C135" s="122"/>
      <c r="D135" s="126"/>
      <c r="E135" s="126"/>
      <c r="F135" s="126"/>
      <c r="G135" s="126"/>
      <c r="H135" s="126"/>
      <c r="I135" s="126"/>
      <c r="J135" s="126"/>
      <c r="K135" s="126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48"/>
      <c r="G137" s="149"/>
      <c r="H137" s="150" t="s">
        <v>214</v>
      </c>
      <c r="I137" s="150"/>
      <c r="J137" s="151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141"/>
      <c r="G138" s="141"/>
      <c r="H138" s="141"/>
      <c r="I138" s="141"/>
      <c r="J138" s="141"/>
      <c r="K138" s="3"/>
    </row>
    <row r="139" spans="2:11" ht="15.75" hidden="1" thickTop="1">
      <c r="B139" s="1"/>
      <c r="C139" s="2"/>
      <c r="D139" s="3"/>
      <c r="E139" s="3"/>
      <c r="F139" s="142" t="s">
        <v>216</v>
      </c>
      <c r="G139" s="143"/>
      <c r="H139" s="144"/>
      <c r="I139" s="144"/>
      <c r="J139" s="145"/>
      <c r="K139" s="3"/>
    </row>
    <row r="140" spans="2:11" hidden="1">
      <c r="B140" s="1"/>
      <c r="C140" s="2"/>
      <c r="D140" s="3"/>
      <c r="E140" s="3"/>
      <c r="F140" s="135" t="s">
        <v>217</v>
      </c>
      <c r="G140" s="136"/>
      <c r="H140" s="137"/>
      <c r="I140" s="137"/>
      <c r="J140" s="138"/>
      <c r="K140" s="3"/>
    </row>
    <row r="141" spans="2:11" hidden="1">
      <c r="B141" s="1"/>
      <c r="C141" s="2"/>
      <c r="D141" s="3"/>
      <c r="E141" s="3"/>
      <c r="F141" s="135" t="s">
        <v>218</v>
      </c>
      <c r="G141" s="136"/>
      <c r="H141" s="139"/>
      <c r="I141" s="139"/>
      <c r="J141" s="140"/>
      <c r="K141" s="3"/>
    </row>
    <row r="142" spans="2:11" hidden="1">
      <c r="B142" s="1"/>
      <c r="C142" s="2"/>
      <c r="D142" s="3"/>
      <c r="E142" s="3"/>
      <c r="F142" s="135" t="s">
        <v>219</v>
      </c>
      <c r="G142" s="136"/>
      <c r="H142" s="139"/>
      <c r="I142" s="139"/>
      <c r="J142" s="140"/>
      <c r="K142" s="3"/>
    </row>
    <row r="143" spans="2:11" hidden="1">
      <c r="B143" s="1"/>
      <c r="C143" s="2"/>
      <c r="D143" s="3"/>
      <c r="E143" s="3"/>
      <c r="F143" s="135" t="s">
        <v>220</v>
      </c>
      <c r="G143" s="136"/>
      <c r="H143" s="139"/>
      <c r="I143" s="139"/>
      <c r="J143" s="140"/>
      <c r="K143" s="3"/>
    </row>
    <row r="144" spans="2:11" hidden="1">
      <c r="B144" s="1"/>
      <c r="C144" s="2"/>
      <c r="D144" s="3"/>
      <c r="E144" s="3"/>
      <c r="F144" s="135" t="s">
        <v>221</v>
      </c>
      <c r="G144" s="136"/>
      <c r="H144" s="137"/>
      <c r="I144" s="137"/>
      <c r="J144" s="138"/>
      <c r="K144" s="3"/>
    </row>
    <row r="145" spans="2:10" hidden="1">
      <c r="B145" s="1"/>
      <c r="C145" s="2"/>
      <c r="D145" s="3"/>
      <c r="E145" s="3"/>
      <c r="F145" s="135" t="s">
        <v>222</v>
      </c>
      <c r="G145" s="136"/>
      <c r="H145" s="137"/>
      <c r="I145" s="137"/>
      <c r="J145" s="138"/>
    </row>
    <row r="146" spans="2:10" hidden="1">
      <c r="B146" s="1"/>
      <c r="C146" s="2"/>
      <c r="D146" s="3"/>
      <c r="E146" s="3"/>
      <c r="F146" s="135" t="s">
        <v>223</v>
      </c>
      <c r="G146" s="136"/>
      <c r="H146" s="139"/>
      <c r="I146" s="139"/>
      <c r="J146" s="140"/>
    </row>
    <row r="147" spans="2:10" ht="15.75" hidden="1" thickBot="1">
      <c r="B147" s="1"/>
      <c r="C147" s="2"/>
      <c r="D147" s="3"/>
      <c r="E147" s="3"/>
      <c r="F147" s="130" t="s">
        <v>224</v>
      </c>
      <c r="G147" s="131"/>
      <c r="H147" s="132"/>
      <c r="I147" s="132"/>
      <c r="J147" s="133"/>
    </row>
    <row r="148" spans="2:10" ht="3.75" hidden="1" customHeight="1" thickTop="1">
      <c r="B148" s="1" t="s">
        <v>225</v>
      </c>
      <c r="C148" s="2"/>
      <c r="D148" s="3"/>
      <c r="E148" s="3"/>
      <c r="F148" s="134"/>
      <c r="G148" s="134"/>
      <c r="H148" s="134"/>
      <c r="I148" s="134"/>
      <c r="J148" s="134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2024-03-20T14:48:32Z</cp:lastPrinted>
  <dcterms:created xsi:type="dcterms:W3CDTF">2024-03-07T11:45:21Z</dcterms:created>
  <dcterms:modified xsi:type="dcterms:W3CDTF">2024-03-20T14:48:34Z</dcterms:modified>
</cp:coreProperties>
</file>